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904" activeTab="4"/>
  </bookViews>
  <sheets>
    <sheet name="НПК Химия" sheetId="1" r:id="rId1"/>
    <sheet name="Щелково Агрохим " sheetId="2" r:id="rId2"/>
    <sheet name="АгроХимИнвест" sheetId="10" r:id="rId3"/>
    <sheet name="Syngenta" sheetId="3" r:id="rId4"/>
    <sheet name="Bayer" sheetId="4" r:id="rId5"/>
    <sheet name="Basf" sheetId="5" r:id="rId6"/>
    <sheet name="Du Pont" sheetId="7" r:id="rId7"/>
    <sheet name="Zemlyakoff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3" l="1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69" i="3"/>
  <c r="F66" i="3"/>
  <c r="F67" i="3"/>
  <c r="F65" i="3"/>
  <c r="F63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44" i="3"/>
  <c r="F42" i="3"/>
  <c r="F39" i="3"/>
  <c r="F40" i="3"/>
  <c r="F38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23" i="3"/>
  <c r="F10" i="3"/>
  <c r="F11" i="3"/>
  <c r="F12" i="3"/>
  <c r="F13" i="3"/>
  <c r="F14" i="3"/>
  <c r="F15" i="3"/>
  <c r="F16" i="3"/>
  <c r="F17" i="3"/>
  <c r="F18" i="3"/>
  <c r="F19" i="3"/>
  <c r="F20" i="3"/>
  <c r="F21" i="3"/>
  <c r="F9" i="3"/>
  <c r="G71" i="5" l="1"/>
  <c r="G69" i="5"/>
  <c r="G68" i="5"/>
  <c r="G62" i="5"/>
  <c r="G63" i="5"/>
  <c r="G64" i="5"/>
  <c r="G65" i="5"/>
  <c r="G66" i="5"/>
  <c r="G61" i="5"/>
  <c r="G56" i="5"/>
  <c r="G57" i="5"/>
  <c r="G58" i="5"/>
  <c r="G59" i="5"/>
  <c r="G55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30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13" i="5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1" i="1"/>
  <c r="K43" i="1"/>
  <c r="K45" i="1"/>
  <c r="K46" i="1"/>
  <c r="K48" i="1"/>
  <c r="K49" i="1"/>
  <c r="K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1" i="1"/>
  <c r="J43" i="1"/>
  <c r="J45" i="1"/>
  <c r="J46" i="1"/>
  <c r="J48" i="1"/>
  <c r="J49" i="1"/>
  <c r="J11" i="1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90" i="2"/>
  <c r="G92" i="2"/>
  <c r="G94" i="2"/>
  <c r="G95" i="2"/>
  <c r="G96" i="2"/>
  <c r="G98" i="2"/>
  <c r="G100" i="2"/>
  <c r="G101" i="2"/>
  <c r="G103" i="2"/>
  <c r="G105" i="2"/>
  <c r="G106" i="2"/>
  <c r="G108" i="2"/>
  <c r="G109" i="2"/>
  <c r="G110" i="2"/>
  <c r="G111" i="2"/>
  <c r="G112" i="2"/>
  <c r="G113" i="2"/>
  <c r="G114" i="2"/>
  <c r="G116" i="2"/>
  <c r="G118" i="2"/>
  <c r="G120" i="2"/>
  <c r="G9" i="2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7" i="10"/>
  <c r="D38" i="10"/>
  <c r="D39" i="10"/>
  <c r="D40" i="10"/>
  <c r="D41" i="10"/>
  <c r="D42" i="10"/>
  <c r="D44" i="10"/>
  <c r="D45" i="10"/>
  <c r="D46" i="10"/>
  <c r="D47" i="10"/>
  <c r="D48" i="10"/>
  <c r="D50" i="10"/>
  <c r="D52" i="10"/>
  <c r="D53" i="10"/>
  <c r="D54" i="10"/>
  <c r="D55" i="10"/>
  <c r="D56" i="10"/>
  <c r="D12" i="10"/>
  <c r="F14" i="8" l="1"/>
  <c r="F15" i="8"/>
  <c r="F16" i="8"/>
  <c r="F17" i="8"/>
  <c r="F19" i="8"/>
  <c r="F20" i="8"/>
  <c r="F21" i="8"/>
  <c r="F22" i="8"/>
  <c r="F24" i="8"/>
  <c r="F25" i="8"/>
  <c r="F26" i="8"/>
  <c r="F27" i="8"/>
  <c r="F28" i="8"/>
  <c r="F29" i="8"/>
  <c r="F31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7" i="8"/>
  <c r="F58" i="8"/>
  <c r="F59" i="8"/>
  <c r="F61" i="8"/>
  <c r="F62" i="8"/>
  <c r="F64" i="8"/>
  <c r="F13" i="8"/>
  <c r="G14" i="7"/>
  <c r="G15" i="7"/>
  <c r="G16" i="7"/>
  <c r="G17" i="7"/>
  <c r="G18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9" i="7"/>
  <c r="G13" i="7"/>
  <c r="G72" i="5"/>
  <c r="G73" i="5"/>
  <c r="G74" i="5"/>
  <c r="G75" i="5"/>
  <c r="G76" i="5"/>
  <c r="G77" i="5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8" i="4"/>
</calcChain>
</file>

<file path=xl/sharedStrings.xml><?xml version="1.0" encoding="utf-8"?>
<sst xmlns="http://schemas.openxmlformats.org/spreadsheetml/2006/main" count="1988" uniqueCount="1350">
  <si>
    <t>Альфа-циперметрин, 100 г/л</t>
  </si>
  <si>
    <t>Инсектициды</t>
  </si>
  <si>
    <t>4*5 л</t>
  </si>
  <si>
    <t>0,07-0,2</t>
  </si>
  <si>
    <t>Имидаклоприд, 200 г/л</t>
  </si>
  <si>
    <t>0,1-0,3</t>
  </si>
  <si>
    <t>0,15-0,5</t>
  </si>
  <si>
    <t>Гербициды</t>
  </si>
  <si>
    <t>Глифосат кислоты, 360 г/л</t>
  </si>
  <si>
    <t>20 л</t>
  </si>
  <si>
    <t>2,0-8,0</t>
  </si>
  <si>
    <t>Глифосат кислоты, 540 г/л</t>
  </si>
  <si>
    <t>1,4-5,0</t>
  </si>
  <si>
    <t>Римсульфурон, 250 г/кг</t>
  </si>
  <si>
    <t>0,03-0,05</t>
  </si>
  <si>
    <t>Галоксифоп-Р-метил, 104 г/л</t>
  </si>
  <si>
    <t>0,5-1,0</t>
  </si>
  <si>
    <t>Трибенурон-метил, 750 г/кг</t>
  </si>
  <si>
    <t>0,15-0,8</t>
  </si>
  <si>
    <t>2*10 л</t>
  </si>
  <si>
    <t>1,5-4,0</t>
  </si>
  <si>
    <t>0,5-2,0</t>
  </si>
  <si>
    <t>Десмедифам, 160 г/л + фенмедифам, 160 г/л</t>
  </si>
  <si>
    <t>1,0-3,0</t>
  </si>
  <si>
    <t>1,0-1,2</t>
  </si>
  <si>
    <t>Клетодим, 240 г/л</t>
  </si>
  <si>
    <t>0,2-1,0</t>
  </si>
  <si>
    <t>Трифлусульфурон-метил, 500 г/кг</t>
  </si>
  <si>
    <t>Клопиралид, 267 г/л + пиклорам, 67 г/л</t>
  </si>
  <si>
    <t>0,3-0,35</t>
  </si>
  <si>
    <t>2,4-Д кислота, 300 г/л + флорасулам, 6,25 г/л</t>
  </si>
  <si>
    <t>0,4-0,6</t>
  </si>
  <si>
    <t>0,75-1,0</t>
  </si>
  <si>
    <t>0,4-0,9</t>
  </si>
  <si>
    <t>0,8-1,0</t>
  </si>
  <si>
    <t>2,0-3,0</t>
  </si>
  <si>
    <t>Имазетапир, 100 г/л</t>
  </si>
  <si>
    <t>0,5-0,8</t>
  </si>
  <si>
    <t>10*1 кг</t>
  </si>
  <si>
    <t>1,00-3,00</t>
  </si>
  <si>
    <t>0,015-0,025</t>
  </si>
  <si>
    <t>0,6-1,2</t>
  </si>
  <si>
    <t>12*1 л</t>
  </si>
  <si>
    <t>0,7-1,0</t>
  </si>
  <si>
    <t>1,5-2,0</t>
  </si>
  <si>
    <t>Пропиконазол, 250 г/л + ципроконазол, 80 г/л</t>
  </si>
  <si>
    <t>Фунгициды</t>
  </si>
  <si>
    <t>0,4-0,7</t>
  </si>
  <si>
    <t>Карбендазим, 500 г/л</t>
  </si>
  <si>
    <t>0,3-0,8</t>
  </si>
  <si>
    <t>Имидаклоприд, 600 г/л</t>
  </si>
  <si>
    <t>0,3-0,6</t>
  </si>
  <si>
    <t>Раназол Ультра, КС</t>
  </si>
  <si>
    <t>Тебуконазол, 120 г/л</t>
  </si>
  <si>
    <t>0,2-0,25</t>
  </si>
  <si>
    <t>0,4-0,5</t>
  </si>
  <si>
    <t>0,25-0,5</t>
  </si>
  <si>
    <t>Дикват, 150 г/л</t>
  </si>
  <si>
    <t>1,0-2,0</t>
  </si>
  <si>
    <t>Алюминия фосфид, 560 г/кг</t>
  </si>
  <si>
    <t>0,005-0,009</t>
  </si>
  <si>
    <t>Этоксилат изодецилового спирта, 900 г/л</t>
  </si>
  <si>
    <t>ПАВ</t>
  </si>
  <si>
    <t xml:space="preserve">Действующие вещество </t>
  </si>
  <si>
    <t xml:space="preserve">Наименования  препарата </t>
  </si>
  <si>
    <t xml:space="preserve">Упаковка л, кг, пэ канистры  </t>
  </si>
  <si>
    <t xml:space="preserve">Классификация </t>
  </si>
  <si>
    <t xml:space="preserve">Норма применения </t>
  </si>
  <si>
    <t>Диазннон Экспресс, КЭ</t>
  </si>
  <si>
    <t>Залп. КЭ</t>
  </si>
  <si>
    <t>Карачар, КЭ</t>
  </si>
  <si>
    <t>Кинфос, КЭ</t>
  </si>
  <si>
    <t>Локустин, КС</t>
  </si>
  <si>
    <t>Тагор, КЭ</t>
  </si>
  <si>
    <t>Твинго, КС</t>
  </si>
  <si>
    <t>Фаскорд, КЭ</t>
  </si>
  <si>
    <t>Эсперо, КС</t>
  </si>
  <si>
    <t>диазинон, 600 г,/л,</t>
  </si>
  <si>
    <t>ципермстрин. 250 г/л.</t>
  </si>
  <si>
    <t>имидаклолрид, 200 г/л</t>
  </si>
  <si>
    <t>Лямбда-цигалотрин, 50 г/л</t>
  </si>
  <si>
    <t>Диметоат 300 г/л + бега-циперметрин 40г/л</t>
  </si>
  <si>
    <t>дифлубензурон 125 г/л + имидаклоприд 110 г/л</t>
  </si>
  <si>
    <t>диметоат, 400 г/л</t>
  </si>
  <si>
    <t>дифлубензурон 180 г/л + имидаклоприд 45 г/л</t>
  </si>
  <si>
    <t>Инсектицид</t>
  </si>
  <si>
    <t>0,5-1,8</t>
  </si>
  <si>
    <t>0, 14-0,48</t>
  </si>
  <si>
    <t>0,06-1,5</t>
  </si>
  <si>
    <t>0,1-0,48</t>
  </si>
  <si>
    <t>0,08-0,12</t>
  </si>
  <si>
    <t>0,5-3,0</t>
  </si>
  <si>
    <t>0,5-1,2</t>
  </si>
  <si>
    <t>0,07-0,3</t>
  </si>
  <si>
    <t>Актион, КС</t>
  </si>
  <si>
    <t>Арго, МЭ</t>
  </si>
  <si>
    <t>Ацетал Про, КЭ</t>
  </si>
  <si>
    <t>Бетарен 22, МКЭ</t>
  </si>
  <si>
    <t>Бетарен Экспресс АМ, КЭ</t>
  </si>
  <si>
    <t>Бетарен Супер МД, МКЭ</t>
  </si>
  <si>
    <t>Гейзер, ККР</t>
  </si>
  <si>
    <t>Гермес, МД</t>
  </si>
  <si>
    <t>Этофумезат, 500 г/л</t>
  </si>
  <si>
    <t xml:space="preserve"> феноксапрол-П-этил 80 г/л+клодинафоп-лропаргил  24 г/л+мефенпир-диэтил 30 г/л</t>
  </si>
  <si>
    <t>пропизохлор, 720 г/л</t>
  </si>
  <si>
    <t>этофумезат 126 г/л + фенмедифам 63г/л + десмедифам 21г/л</t>
  </si>
  <si>
    <t>бентазон 300 г/л + хизалофоп -П-этил 45 г/л</t>
  </si>
  <si>
    <t>Хизалофоп-П-этил 50 г/л + имазамокс 38 г/л</t>
  </si>
  <si>
    <t>Гербицид</t>
  </si>
  <si>
    <t>2,0-4,0</t>
  </si>
  <si>
    <t>0,9 – 3,6</t>
  </si>
  <si>
    <t>2,0-0,3</t>
  </si>
  <si>
    <t>Гранат, ВДГ</t>
  </si>
  <si>
    <t>Дротик, ККР</t>
  </si>
  <si>
    <t>Дротик Грант</t>
  </si>
  <si>
    <t>Дротик Комби</t>
  </si>
  <si>
    <t>Зингер, СП</t>
  </si>
  <si>
    <t>Зонтран, ККР</t>
  </si>
  <si>
    <t>Илион, МД</t>
  </si>
  <si>
    <t>Кассиус, ВРП</t>
  </si>
  <si>
    <t>Кондор, ВДГ</t>
  </si>
  <si>
    <t>Концепт, МД</t>
  </si>
  <si>
    <t>Линтаплант, ВК</t>
  </si>
  <si>
    <t>Лорнет, ВР</t>
  </si>
  <si>
    <t>Митрон, КС</t>
  </si>
  <si>
    <t>Овсюген Супер, КЭ</t>
  </si>
  <si>
    <t>Овсюген Экспресс, КЭ</t>
  </si>
  <si>
    <t>Октава, МД</t>
  </si>
  <si>
    <t>Примадонна, СЭ</t>
  </si>
  <si>
    <t>трибенурон-метил, 750 г/кг</t>
  </si>
  <si>
    <t>в виде 2-этилгексилового зфира,400 г/л 2,4-Д</t>
  </si>
  <si>
    <t>Дротик, ККР 5 л + Гранат, ВДГ 100 гр</t>
  </si>
  <si>
    <t>Дротик, ККР 5 л + Зингер, СП 50 гр</t>
  </si>
  <si>
    <t>метсульфурон-метил, 600 г/кг</t>
  </si>
  <si>
    <t>римсульфурон, 250 г/кг</t>
  </si>
  <si>
    <t>трифлусульфурон-метил, 500 г/кг</t>
  </si>
  <si>
    <t>МЦПА, 500 г/л</t>
  </si>
  <si>
    <t>клопиралид, 300 г/л</t>
  </si>
  <si>
    <t>метамитрон, 700 г/л</t>
  </si>
  <si>
    <t>феноксапроп-П-этил 140 г/л + антидот 47 г/л</t>
  </si>
  <si>
    <t>феноксапроп-П-этил 140 г/л + антидот 35 г/л</t>
  </si>
  <si>
    <t>2,4-Д к-ты в виде сл.эфира 200 г/л +флорасулам</t>
  </si>
  <si>
    <t>метрибузин, 250 г/л</t>
  </si>
  <si>
    <t>бинарный комплект</t>
  </si>
  <si>
    <t>0,01 -0,025</t>
  </si>
  <si>
    <t>0,5-0,9</t>
  </si>
  <si>
    <t>на 8-12 га</t>
  </si>
  <si>
    <t>0,008-0,01</t>
  </si>
  <si>
    <t>1,1-1,7</t>
  </si>
  <si>
    <t>0,8-1,2</t>
  </si>
  <si>
    <t>0,04-0,05</t>
  </si>
  <si>
    <t>0,6-1,0</t>
  </si>
  <si>
    <t>0,5-1,5</t>
  </si>
  <si>
    <t>0,1-0,66</t>
  </si>
  <si>
    <t>0,6-0,9</t>
  </si>
  <si>
    <t>Примадонна Грант</t>
  </si>
  <si>
    <t>Примадонна Комби</t>
  </si>
  <si>
    <t>Примадонна Супер, ККР</t>
  </si>
  <si>
    <t>Репер, ККР</t>
  </si>
  <si>
    <t>Спрут Экстра, ВР</t>
  </si>
  <si>
    <t>Унико, ККР</t>
  </si>
  <si>
    <t>Фенизан, ВР</t>
  </si>
  <si>
    <t>Форвард, МКЭ</t>
  </si>
  <si>
    <t>Хилер, МКЭ</t>
  </si>
  <si>
    <t>Цензор, КЭ</t>
  </si>
  <si>
    <t>Шквал, ВК</t>
  </si>
  <si>
    <t>Эстамп, КЭ</t>
  </si>
  <si>
    <t>2,4-Д к-ты в виде ЭГЭ эфира 200 г/л + флорасулам 5 г/л</t>
  </si>
  <si>
    <t>глифосат,  калийная соль, 540 г/л</t>
  </si>
  <si>
    <t>хизалофоп-П-этил, 60 г/л</t>
  </si>
  <si>
    <t>квизалофоп-П-тефурил, 40 г/л</t>
  </si>
  <si>
    <t>клетолим, 240 г/л</t>
  </si>
  <si>
    <t>имазапир, 250 г/л</t>
  </si>
  <si>
    <t>пендимиталин, 330 г/л</t>
  </si>
  <si>
    <t>0,4-0.75</t>
  </si>
  <si>
    <t>1,4-4,0</t>
  </si>
  <si>
    <t>1,0-1,5</t>
  </si>
  <si>
    <t>0,14-0,2</t>
  </si>
  <si>
    <t>0,9-2,0</t>
  </si>
  <si>
    <t>0,75-1,5</t>
  </si>
  <si>
    <t>2,0-5,0</t>
  </si>
  <si>
    <t>2,3-4,5</t>
  </si>
  <si>
    <t>ФУНГИЦИДЫ И ПРОТРАВИТЕЛИ</t>
  </si>
  <si>
    <t>Азорро, КС</t>
  </si>
  <si>
    <t>Абигя-Пик, ВС</t>
  </si>
  <si>
    <t>Беназол, СП</t>
  </si>
  <si>
    <t>Бенефис, МЭ</t>
  </si>
  <si>
    <t>Винтаж, МЭ</t>
  </si>
  <si>
    <t>Зим 500, КС</t>
  </si>
  <si>
    <t>Депозит, МЭ</t>
  </si>
  <si>
    <t>Имидор Про, КС</t>
  </si>
  <si>
    <t>карбсндазим, 300 г/л + азоксистробин 100 г/л</t>
  </si>
  <si>
    <t>меди хлорокись 400 г/л</t>
  </si>
  <si>
    <t>беномил, 500 г/кг</t>
  </si>
  <si>
    <t>лифеноконазол 65 г/л + флугриафол 25 г/л</t>
  </si>
  <si>
    <t>карбендазим, 500 г/л</t>
  </si>
  <si>
    <t>имидаклоприд, 200 г/л</t>
  </si>
  <si>
    <t>2,9-9,6</t>
  </si>
  <si>
    <t>0,6-0,8</t>
  </si>
  <si>
    <t>0,25-1,2</t>
  </si>
  <si>
    <t>0,75-1,25</t>
  </si>
  <si>
    <t>12,5 кг</t>
  </si>
  <si>
    <t>Меш. 2х5кг</t>
  </si>
  <si>
    <t>Кагатник, ВРК</t>
  </si>
  <si>
    <t>Капелла, МЭ</t>
  </si>
  <si>
    <t>Медея, МЭ</t>
  </si>
  <si>
    <t>Метамил МЦ, вдг</t>
  </si>
  <si>
    <t>Поларис, МЭ</t>
  </si>
  <si>
    <t>Скарлет, МЭ</t>
  </si>
  <si>
    <t>Тебу 60, МЭ</t>
  </si>
  <si>
    <t>Титул Дуо, ККР</t>
  </si>
  <si>
    <t>Титул 390, ККР</t>
  </si>
  <si>
    <t>Триада, ККР</t>
  </si>
  <si>
    <t>Туарег, СМЭ</t>
  </si>
  <si>
    <t>Харита, КС</t>
  </si>
  <si>
    <t>Ширма, КС</t>
  </si>
  <si>
    <t>бензойная кислота, 300 г/л</t>
  </si>
  <si>
    <t>пропиконазол 120 г/л + флугриафол 60 г/л + дифеноконазол 30 г/л</t>
  </si>
  <si>
    <t>тебуконазол, 60 г/л</t>
  </si>
  <si>
    <t>тебуконазол 200 г/л + пропиконаззол 200 г/л</t>
  </si>
  <si>
    <t>пропиконазол, 390 г'л</t>
  </si>
  <si>
    <t>тиаметоксам, 600 г/л</t>
  </si>
  <si>
    <t>флуазинам, 500 г/л</t>
  </si>
  <si>
    <t>0,04-0,06</t>
  </si>
  <si>
    <t>1-1,5</t>
  </si>
  <si>
    <t>0,3-0,4</t>
  </si>
  <si>
    <t>0,25-0,35</t>
  </si>
  <si>
    <t>1,0-1,4</t>
  </si>
  <si>
    <t>0,3-0,75</t>
  </si>
  <si>
    <t>Меш.2х5кг</t>
  </si>
  <si>
    <t>Тонгара, ВР</t>
  </si>
  <si>
    <t>ДЕСИКАНТЫ</t>
  </si>
  <si>
    <t>дикват, 150 г/л</t>
  </si>
  <si>
    <t>РЕГУЛЯТОРЫ РОСТА</t>
  </si>
  <si>
    <t>ХЭФК, ВР</t>
  </si>
  <si>
    <t>зтефон, 480 г/л</t>
  </si>
  <si>
    <t>АДЬЮВАНТЫ</t>
  </si>
  <si>
    <t>Сателлит, Ж</t>
  </si>
  <si>
    <t>900 г/л</t>
  </si>
  <si>
    <t>ФУМИГАНТЫ</t>
  </si>
  <si>
    <t>Дакфосал, ТАБ</t>
  </si>
  <si>
    <t>алюминия фосфид, 570 г/кг</t>
  </si>
  <si>
    <t>9 г/т,</t>
  </si>
  <si>
    <t>банка 0,3; 1 кг</t>
  </si>
  <si>
    <t>УДОБРЕНИЯ НА ОСНОВЕ ГУМИНОВЫХ КИСЛОТ</t>
  </si>
  <si>
    <t>Гумат калия ”Суфлер”</t>
  </si>
  <si>
    <t>РОДЕНТИЦИДЫ</t>
  </si>
  <si>
    <t>Изоцин МК</t>
  </si>
  <si>
    <t>изопропилфенацин , 3 г/л</t>
  </si>
  <si>
    <t>0,006-0,12</t>
  </si>
  <si>
    <t>РЕГУЛЯТОРЫ КИСЛОТНОСТИ</t>
  </si>
  <si>
    <t>Лакмус</t>
  </si>
  <si>
    <t>ПРОЧИЕ</t>
  </si>
  <si>
    <t>Фуршет</t>
  </si>
  <si>
    <t>Селфи</t>
  </si>
  <si>
    <t>ОРГАНО-МИНЕРАЛЬНЫЕ УДОБРЕНИЯ на основе аминокислот</t>
  </si>
  <si>
    <t>Биостим Старт</t>
  </si>
  <si>
    <t>Биостим Универсал</t>
  </si>
  <si>
    <t>Биостим Рост</t>
  </si>
  <si>
    <t>Биостим Зерновой</t>
  </si>
  <si>
    <t>Биостим Кукуруза</t>
  </si>
  <si>
    <t>Биостим Масличный</t>
  </si>
  <si>
    <t>Биостим Свекла</t>
  </si>
  <si>
    <t>0,5- 1,2</t>
  </si>
  <si>
    <t>0,5-5,0</t>
  </si>
  <si>
    <t>Защита семян</t>
  </si>
  <si>
    <t>4x5</t>
  </si>
  <si>
    <t>1х20</t>
  </si>
  <si>
    <t>Единица измерения</t>
  </si>
  <si>
    <t>л</t>
  </si>
  <si>
    <t>10x15x0,004</t>
  </si>
  <si>
    <t>кг</t>
  </si>
  <si>
    <t>20x0,250</t>
  </si>
  <si>
    <t>12х1</t>
  </si>
  <si>
    <t>10x0,6</t>
  </si>
  <si>
    <t>10x1</t>
  </si>
  <si>
    <t>Неселективные гербициды</t>
  </si>
  <si>
    <t>2x10</t>
  </si>
  <si>
    <t>Родентициды</t>
  </si>
  <si>
    <t>1x10</t>
  </si>
  <si>
    <t>Селективные гербициды</t>
  </si>
  <si>
    <t>10x0,12</t>
  </si>
  <si>
    <t>4x2</t>
  </si>
  <si>
    <t>Удобрения/ биостимуляторы</t>
  </si>
  <si>
    <t>ИЗАБИОН</t>
  </si>
  <si>
    <t>СЕКВЕСТРЕН ТУРБО</t>
  </si>
  <si>
    <t>1x4</t>
  </si>
  <si>
    <t>Агритокс, ВК</t>
  </si>
  <si>
    <t>Аденго, КС</t>
  </si>
  <si>
    <t>Алистер Гранд, МД</t>
  </si>
  <si>
    <t>Артист, ВДГ</t>
  </si>
  <si>
    <t>Бакара Форте, КС</t>
  </si>
  <si>
    <t>Баритон, КС</t>
  </si>
  <si>
    <t>Баста, ВР</t>
  </si>
  <si>
    <t>Белт, КС</t>
  </si>
  <si>
    <t>Бетанал 22, КЭ</t>
  </si>
  <si>
    <t>Бетанал Прогресс ОФ, КЭ</t>
  </si>
  <si>
    <t>Бетанал Эксперт, КЭ</t>
  </si>
  <si>
    <t>Бетанал максПро, МД</t>
  </si>
  <si>
    <t>БиоПаэр*, ВРК</t>
  </si>
  <si>
    <t>Велосити твин-пак** МД, КЭ</t>
  </si>
  <si>
    <t>Вердикт</t>
  </si>
  <si>
    <t>Децис Эксперт</t>
  </si>
  <si>
    <t>Евро-Лайтинг, ВРК</t>
  </si>
  <si>
    <t>Зантара, КЭ</t>
  </si>
  <si>
    <t>Зато, ВДГ</t>
  </si>
  <si>
    <t>Зенкор Ультра, КС</t>
  </si>
  <si>
    <t>Инпут, КЭ</t>
  </si>
  <si>
    <t>Калипсо, КС</t>
  </si>
  <si>
    <t>Консенто, КС</t>
  </si>
  <si>
    <t>Конфидор Экстра, ВДГ</t>
  </si>
  <si>
    <t>Ламадор, КС</t>
  </si>
  <si>
    <t>Ламодор Про, КС</t>
  </si>
  <si>
    <t>Луна Транквилити, КС</t>
  </si>
  <si>
    <t>МайсТер, ВДГ</t>
  </si>
  <si>
    <t>Мастер Пауэр, МД</t>
  </si>
  <si>
    <t>Мерлин, ВДГ</t>
  </si>
  <si>
    <t>Меро, КЭ</t>
  </si>
  <si>
    <t>Мовенто Энерджи, КС</t>
  </si>
  <si>
    <t>Нуприд, КС</t>
  </si>
  <si>
    <t>Оберон Рапид, КС</t>
  </si>
  <si>
    <t>Пантера, КЭ</t>
  </si>
  <si>
    <t>Превикур Энерджи, ВК</t>
  </si>
  <si>
    <t>Престиж, КС</t>
  </si>
  <si>
    <t>Прозаро, КЭ</t>
  </si>
  <si>
    <t>Прозаро Квантум, КЭ</t>
  </si>
  <si>
    <t>Пропонит, КЭ</t>
  </si>
  <si>
    <t>Пропульс, КС</t>
  </si>
  <si>
    <t>Протеус, МД</t>
  </si>
  <si>
    <t>Пума Голд, КЭ</t>
  </si>
  <si>
    <t>Пума Плюс, КЭ</t>
  </si>
  <si>
    <t>Пума Супер 100, КЭ</t>
  </si>
  <si>
    <t>Пума Супер 7,5, ЭМВ</t>
  </si>
  <si>
    <t>Раксил Ультра, КС</t>
  </si>
  <si>
    <t>Редиго Про, КС</t>
  </si>
  <si>
    <t>Секатор Турбо, МД</t>
  </si>
  <si>
    <t>Стабилан, ВР</t>
  </si>
  <si>
    <t>Сфера Макс, КС</t>
  </si>
  <si>
    <t>Сценик Комби, КС</t>
  </si>
  <si>
    <t>Фалькон, КЭ</t>
  </si>
  <si>
    <t>Фанданго, КЭ</t>
  </si>
  <si>
    <t>Фоликур, КЭ</t>
  </si>
  <si>
    <t>Фуроре Ультра, ЭМВ</t>
  </si>
  <si>
    <t>Эместо Квантум, КС</t>
  </si>
  <si>
    <t>*Продается только в комплекте с препаратом МайсТер и Вердикт в следующем соотношении: 15л на 2,25 кг МастерТера и 10 л на 6 кг Вердикта</t>
  </si>
  <si>
    <t>2,0-2,5</t>
  </si>
  <si>
    <t>1,25-1,5</t>
  </si>
  <si>
    <t>0,1-0,4</t>
  </si>
  <si>
    <t>0,2-0,3</t>
  </si>
  <si>
    <t>0,75+0,75</t>
  </si>
  <si>
    <t>0,3-0,5</t>
  </si>
  <si>
    <t>0,05-0,2</t>
  </si>
  <si>
    <t>Евро-Лайтинг Плюс, ВРК</t>
  </si>
  <si>
    <t>1,6-2,5</t>
  </si>
  <si>
    <t>0,14-0,15</t>
  </si>
  <si>
    <t>0,3-1,4</t>
  </si>
  <si>
    <t>1,2-1,6</t>
  </si>
  <si>
    <t>0,1-0,45</t>
  </si>
  <si>
    <t>1,75-2</t>
  </si>
  <si>
    <t>0,03-0,45</t>
  </si>
  <si>
    <t>0,15-0,2</t>
  </si>
  <si>
    <t>0,125-0,15</t>
  </si>
  <si>
    <t>0,10-0,16</t>
  </si>
  <si>
    <t>0,15-12,0</t>
  </si>
  <si>
    <t>1,0-1,25</t>
  </si>
  <si>
    <t>0,45-0,55</t>
  </si>
  <si>
    <t>0,05-0,1</t>
  </si>
  <si>
    <t>0,4-0,8</t>
  </si>
  <si>
    <t>1,5-3,0</t>
  </si>
  <si>
    <t>0,40,6</t>
  </si>
  <si>
    <t>0,5-0,75</t>
  </si>
  <si>
    <t>2*10 л к</t>
  </si>
  <si>
    <t>4*5 л к</t>
  </si>
  <si>
    <t>1*10 л к</t>
  </si>
  <si>
    <t>1*15 л к</t>
  </si>
  <si>
    <t>12*1 л ф</t>
  </si>
  <si>
    <t>1*1000 л</t>
  </si>
  <si>
    <t>2*(5+5) л к</t>
  </si>
  <si>
    <t>4*3 кг к</t>
  </si>
  <si>
    <t>10*1 кг кор</t>
  </si>
  <si>
    <t xml:space="preserve">4*5 л к </t>
  </si>
  <si>
    <t>12*0,5 кг ф</t>
  </si>
  <si>
    <t>4*2,25 кг к</t>
  </si>
  <si>
    <t>4,5 л к</t>
  </si>
  <si>
    <t>1,10 кг м</t>
  </si>
  <si>
    <t>12*1 л к</t>
  </si>
  <si>
    <t>20 л к</t>
  </si>
  <si>
    <t>1*20 л к</t>
  </si>
  <si>
    <t>** Велосити Твин-пак: один твин-пак - соединенные канистры 5 л Велосити и 5 л Пума Супер 100. В одной коробке два твин-пака. Цена указана за один твин-пак (5 л Велосити + 5 л Пума Супер 100)</t>
  </si>
  <si>
    <t>1 пан=27 кор * 1 0 банок * 440 г</t>
  </si>
  <si>
    <t xml:space="preserve">Норма расхода  </t>
  </si>
  <si>
    <t>307 - 385 г/га</t>
  </si>
  <si>
    <t>220 - 440 г/га</t>
  </si>
  <si>
    <t>*Кордус Плюс, ВДГ</t>
  </si>
  <si>
    <t>*Титус Плюс, ВДГ</t>
  </si>
  <si>
    <t>*Базис, СТС</t>
  </si>
  <si>
    <t>римсульфурон 500 г/кг + тифенсульфурон-метил 250 г/кг</t>
  </si>
  <si>
    <t>1 пан=27 кор * 1 0 банок * 384 г</t>
  </si>
  <si>
    <t>1 пан=135 кор * 1 0 банок * 100 г</t>
  </si>
  <si>
    <t>*Кордус, ВДГ</t>
  </si>
  <si>
    <t>никосульфурон 500 г/кг + римсульфурон 250 г/кг</t>
  </si>
  <si>
    <t>1 пан=27 кор * 1 0 банок * 400 г</t>
  </si>
  <si>
    <t>30 - 40 г/га</t>
  </si>
  <si>
    <t>20 - 25 г/га</t>
  </si>
  <si>
    <t xml:space="preserve">*Титус, СТС </t>
  </si>
  <si>
    <t>римсульфурон 250 г/кг</t>
  </si>
  <si>
    <t>40 - 50 г/га</t>
  </si>
  <si>
    <t xml:space="preserve">*Хармони Класскик, ВДГ </t>
  </si>
  <si>
    <t>тифенсульфурон - метил 187,5 г/кг + хлоримурон-этил 187,5 г/кг</t>
  </si>
  <si>
    <t>1 пан=27 кор * 1 0 банок * 500 г</t>
  </si>
  <si>
    <t>25 - 50 г/га</t>
  </si>
  <si>
    <t>Зеллек-Супер, КЭ</t>
  </si>
  <si>
    <t>кислота галиксифоп-Р-метила 104 г/л</t>
  </si>
  <si>
    <t>1 паллета=36 коробок * 4 канистры * 5 л</t>
  </si>
  <si>
    <t>0,5 1,0 л/га</t>
  </si>
  <si>
    <t>Лонтрел-300, ВР</t>
  </si>
  <si>
    <t>клопиралид 300 г/л</t>
  </si>
  <si>
    <t>0,1 - 0,66 л/га</t>
  </si>
  <si>
    <t>Эстерон 600, КЭ</t>
  </si>
  <si>
    <t>2,4-Д кислота в виде сложного 2-этилгексилового эфира 600г/л</t>
  </si>
  <si>
    <t>1 паллета = 32 канистры * 20 л</t>
  </si>
  <si>
    <t>0,6 - 1,0 л/га</t>
  </si>
  <si>
    <t>Галера Супер 364, ВР</t>
  </si>
  <si>
    <t>0,2 -0,3 л/га</t>
  </si>
  <si>
    <t>Ланцелот 450, ВДГ</t>
  </si>
  <si>
    <t>1 паллета=48 коробок * 10 канистры * 0,5 кг</t>
  </si>
  <si>
    <t>0,03 - 0,033 кг/га</t>
  </si>
  <si>
    <t xml:space="preserve">Старане Премиум 330, КЭ </t>
  </si>
  <si>
    <t>флуроксипира к-та 333г/л</t>
  </si>
  <si>
    <t xml:space="preserve">0,3 - 0,5 л/га </t>
  </si>
  <si>
    <t>пеноксулам 25 г/л</t>
  </si>
  <si>
    <t>Цитадель 25, МД</t>
  </si>
  <si>
    <t>1,0 - 1,6 л/га</t>
  </si>
  <si>
    <t xml:space="preserve">Гоал 2Е, КЭ </t>
  </si>
  <si>
    <t>оксифлуорфен 240 г/л</t>
  </si>
  <si>
    <t>0,5 - 1,0 л/га</t>
  </si>
  <si>
    <t>Аканто Плюс, КС</t>
  </si>
  <si>
    <t>пикоксистробин 200 г/кг + ципроконазол 80 г/кг</t>
  </si>
  <si>
    <t>Фунгицид</t>
  </si>
  <si>
    <t>1 пал = 27 кор * 4 канистры * 5 л</t>
  </si>
  <si>
    <t>0,5 - 0,6 л/га</t>
  </si>
  <si>
    <t>Курзат Р, СП</t>
  </si>
  <si>
    <t>меди хлорокись 689,5 г/кг + цимоксанил 42 г/кг</t>
  </si>
  <si>
    <t>1 пал = 80 мешков * 5 кг</t>
  </si>
  <si>
    <t>2,5 - 3,0 кг/га</t>
  </si>
  <si>
    <t>Танос, ВДГ</t>
  </si>
  <si>
    <t>0,4 - 0,6 кг/га</t>
  </si>
  <si>
    <t xml:space="preserve">Талендо Экстра, КЭ </t>
  </si>
  <si>
    <t>1 пал = 40 кор * 10 канистр * 1 л</t>
  </si>
  <si>
    <t xml:space="preserve">0,3 - 0,4 л/га </t>
  </si>
  <si>
    <t xml:space="preserve">1,0 - 1,3 л/га </t>
  </si>
  <si>
    <t>1 пал = 40 кор * 4 канистры * 5 л</t>
  </si>
  <si>
    <t>Абруста, КЭ</t>
  </si>
  <si>
    <t>Дитан М-45, СП</t>
  </si>
  <si>
    <t>манкоцеб 240 г/л</t>
  </si>
  <si>
    <t>1 паллета = 24 мешка * 25 кг</t>
  </si>
  <si>
    <t xml:space="preserve">1,2 - 3,0 кг/га </t>
  </si>
  <si>
    <t xml:space="preserve">Ланнат, СП </t>
  </si>
  <si>
    <t>метомил 250 г/кг</t>
  </si>
  <si>
    <t>1 кор = 10 пак * 5 пак * 200 г</t>
  </si>
  <si>
    <t>0,8 - 1,8 кг/га</t>
  </si>
  <si>
    <t>Спинтор 240, СК</t>
  </si>
  <si>
    <t>спиносад 240 г/л</t>
  </si>
  <si>
    <t>1 паллета = 119 коробок * 10 бутылей * 0,5 л</t>
  </si>
  <si>
    <t>0,125 - 1,2 л/га</t>
  </si>
  <si>
    <t>0,8 - 2,5 л/га</t>
  </si>
  <si>
    <t>хлорпирифос 480г/л</t>
  </si>
  <si>
    <t>Дурсбан</t>
  </si>
  <si>
    <t xml:space="preserve">Нематициды </t>
  </si>
  <si>
    <t>Видат 5Г, Г</t>
  </si>
  <si>
    <t>оксамил 50 г/кг</t>
  </si>
  <si>
    <t>1 пал = 40 коробок * 1 мешок * 10 кг</t>
  </si>
  <si>
    <t>20,0 - 80,0 кг/га</t>
  </si>
  <si>
    <t>Поверхностно-активные вещества</t>
  </si>
  <si>
    <t>Тренд 90, Ж</t>
  </si>
  <si>
    <t>200 мл/га</t>
  </si>
  <si>
    <t>* Препарат пременяется с Тренд 90</t>
  </si>
  <si>
    <t>С Уважением,
Региональный представитель ООО "БэстАгроГруп"
Кузнецова Наталия
Тел.:+7-900-595-02-02
Тел.:+7-900-595-20-00
ooo.bag03@yandex.ru
http://bestagrogrup.ru</t>
  </si>
  <si>
    <t>Адванс, ВДГ</t>
  </si>
  <si>
    <t>Новус Ф, КС</t>
  </si>
  <si>
    <t>Пропи Плюс, КЭ</t>
  </si>
  <si>
    <t>Терапевт Про, КС</t>
  </si>
  <si>
    <t>Фильтерр, КЭ</t>
  </si>
  <si>
    <t>Обработка семян</t>
  </si>
  <si>
    <t>Агент, ВДГ</t>
  </si>
  <si>
    <t>Даймонд Супер, КС</t>
  </si>
  <si>
    <t>Квестор, КС</t>
  </si>
  <si>
    <t>Магнат Тотал, КС</t>
  </si>
  <si>
    <t>Альтерр, КЭ</t>
  </si>
  <si>
    <t>Ария, КС</t>
  </si>
  <si>
    <t>Органза, КС</t>
  </si>
  <si>
    <t>Таррадим, КЭ</t>
  </si>
  <si>
    <t>Фризе, Ж</t>
  </si>
  <si>
    <t>Килрат Супер, ГР</t>
  </si>
  <si>
    <t>Авантикс 100, КЭ</t>
  </si>
  <si>
    <t>Авантикс Экстра, ЭМВ</t>
  </si>
  <si>
    <t>БитЛайт, КС</t>
  </si>
  <si>
    <t>Галактион, КЭ</t>
  </si>
  <si>
    <t>Глобал, ВР</t>
  </si>
  <si>
    <t>Глобал Плюс + Корнет, ВК</t>
  </si>
  <si>
    <t>Гранд Плюс, ВДГ</t>
  </si>
  <si>
    <t>Злактерр + Стюарт, КЭ</t>
  </si>
  <si>
    <t>Корлеоне Микс, КЭ + ВДГ</t>
  </si>
  <si>
    <t>Лонтерр, ВДГ</t>
  </si>
  <si>
    <t>Мариус, КС</t>
  </si>
  <si>
    <t>Модерн, КЭ</t>
  </si>
  <si>
    <t>Премьер 300, ВР</t>
  </si>
  <si>
    <t>Перфект, ВДГ</t>
  </si>
  <si>
    <t>Спикер, КЭ</t>
  </si>
  <si>
    <t>Статус Гранд, ВДГ</t>
  </si>
  <si>
    <t>Статус Макс, ВДГ</t>
  </si>
  <si>
    <t>Тактир, ВРК</t>
  </si>
  <si>
    <t>Флуорон, ВДГ</t>
  </si>
  <si>
    <t>Эксперт 22, КЭ</t>
  </si>
  <si>
    <t>Эксперт Квадро ОФ, МКС</t>
  </si>
  <si>
    <t>Эксперт Некст, КС</t>
  </si>
  <si>
    <t>Эксперт Трио ОФ, КЭ</t>
  </si>
  <si>
    <t>Аристократ, ВР</t>
  </si>
  <si>
    <t>Аристократ Супер, ВР</t>
  </si>
  <si>
    <t>Дикватерр Супер, ВР</t>
  </si>
  <si>
    <t>Биотон, ВК</t>
  </si>
  <si>
    <t>Стюарт, КЭ</t>
  </si>
  <si>
    <t>Аттрактанты</t>
  </si>
  <si>
    <t>Биополин, МКС</t>
  </si>
  <si>
    <t>Эфирные масла</t>
  </si>
  <si>
    <t>этилгексиловый эфир рапсового масла 840 г/л</t>
  </si>
  <si>
    <t>полиэфиртрисилоксан 200 г/л</t>
  </si>
  <si>
    <t>дикват 150 г/л</t>
  </si>
  <si>
    <t>глифосата кислота 540 г/л</t>
  </si>
  <si>
    <t>глифосата кислота 480 г/л</t>
  </si>
  <si>
    <t>этофумезат 112 г/л + фенмедифам 91 г/л + десмедифам 71 г/л</t>
  </si>
  <si>
    <t>десмидифам 160 г/л + фенмедифам 160 г/л</t>
  </si>
  <si>
    <t>этофумезат 110 г/л + фенмедифам 90 г/л + десмидефам 70 г/л + ленацил 40 г/л</t>
  </si>
  <si>
    <t>десмедифам 160 г/л + фенмедифам 160 г/л</t>
  </si>
  <si>
    <t>трифсульфурон-метил 500 г/кг</t>
  </si>
  <si>
    <t>имазетапир 100 г/л</t>
  </si>
  <si>
    <t>тифенсульфурон-метил 500 г/кг + трибенурон-метил 250 г/кг + флорасулам 80 г/кг</t>
  </si>
  <si>
    <t>трибенурон-метил 500г/кг + флорасулам 104 г/кг</t>
  </si>
  <si>
    <t>дикамба 422 г/л + флорасулам 18 г/л</t>
  </si>
  <si>
    <t>римсульфурон 500 г/кг</t>
  </si>
  <si>
    <t>2,4-Д эфир 412 г/л + никосульфурон 80 г/л + флорасулам 8 г/л</t>
  </si>
  <si>
    <t>метамитрон 700 г/л</t>
  </si>
  <si>
    <t>клопиралид 750 г/кг</t>
  </si>
  <si>
    <t>клетодим 240г/л</t>
  </si>
  <si>
    <t>трибенурон-метил 750 г/л</t>
  </si>
  <si>
    <t xml:space="preserve">имазомокс 120 г/л + ПАВ </t>
  </si>
  <si>
    <t>имазомокс 40 г/л</t>
  </si>
  <si>
    <t>галаксифоп-Р-метил 104 г/л</t>
  </si>
  <si>
    <t>трифлусульфурон-метил 60 г/л</t>
  </si>
  <si>
    <t>феноксапроп-П-этил 69 г/л + антидот 34,5 г/л</t>
  </si>
  <si>
    <t>бродифакум 2,5 г/л</t>
  </si>
  <si>
    <t>полисахариды 9,00</t>
  </si>
  <si>
    <t>диметоат 400 г/л</t>
  </si>
  <si>
    <t>фипронил 250 г/л</t>
  </si>
  <si>
    <t>альфа-циперметрин 100 г/л</t>
  </si>
  <si>
    <t>ацетамиприд 200 г/кг</t>
  </si>
  <si>
    <t>флудиоксонил 25 г/л + тритиканазол 50 г/л</t>
  </si>
  <si>
    <t>тиаметоксам 300 г/л + тритиконазол 50 г/л</t>
  </si>
  <si>
    <t>дифеноконазол 30 г/л + ципроконазол 6,3 г/л</t>
  </si>
  <si>
    <t>пропиканазол 250г/л + ципроканозол 80 г/л</t>
  </si>
  <si>
    <t>крезоксиметил 125 г/л + эпоксиканазол 125 г/л + дифеноканазол 80 г/л</t>
  </si>
  <si>
    <t>пропиконазол 250 г/л</t>
  </si>
  <si>
    <t>карбедазим 250 г/л + флутривфол 250 г/л</t>
  </si>
  <si>
    <t>флутриафол 800 г/кг</t>
  </si>
  <si>
    <t>10*0,6 кг (6*0,1)</t>
  </si>
  <si>
    <t>12*0,7 кг</t>
  </si>
  <si>
    <t>10*0,5 кг (10*0,05)</t>
  </si>
  <si>
    <t>2*5 л+2*5 л</t>
  </si>
  <si>
    <t>10*0,6 кг(30*0,02)</t>
  </si>
  <si>
    <t>2*5 л + 2*5 л</t>
  </si>
  <si>
    <t>4*5 л + 4*0,2 кг</t>
  </si>
  <si>
    <t>10*0,6 кг (10*0,06)</t>
  </si>
  <si>
    <t>10*0,6 кг (20*0,03)</t>
  </si>
  <si>
    <t>10*0,6 кг (15*0,04)</t>
  </si>
  <si>
    <t>коробка 5 л *4</t>
  </si>
  <si>
    <t>0,08-0,20</t>
  </si>
  <si>
    <t>0,60-0,80</t>
  </si>
  <si>
    <t>0,50-0,80</t>
  </si>
  <si>
    <t>0,40-0,70</t>
  </si>
  <si>
    <t>0,50-0,70</t>
  </si>
  <si>
    <t>0,75-1,50</t>
  </si>
  <si>
    <t>0,80-1,00</t>
  </si>
  <si>
    <t>0,03-0,17</t>
  </si>
  <si>
    <t>0,07-0,30</t>
  </si>
  <si>
    <t>0,02-0,010</t>
  </si>
  <si>
    <t>0,15-0,30</t>
  </si>
  <si>
    <t>0,50-2,00</t>
  </si>
  <si>
    <t>0,40-3,00</t>
  </si>
  <si>
    <t>0,40-0,90</t>
  </si>
  <si>
    <t>0,50-1,00</t>
  </si>
  <si>
    <t>0,17-0,40</t>
  </si>
  <si>
    <t>0,02-0,03</t>
  </si>
  <si>
    <t>0,2 (0,7)-0,4 (1,0)</t>
  </si>
  <si>
    <t>0,5+0,02-0,5+0,02</t>
  </si>
  <si>
    <t>1,50-2,00</t>
  </si>
  <si>
    <t>0,30-0,50</t>
  </si>
  <si>
    <t>0,16-1,00</t>
  </si>
  <si>
    <t>0,01-0,03</t>
  </si>
  <si>
    <t>0,15-0,20</t>
  </si>
  <si>
    <t>0,03-0,04</t>
  </si>
  <si>
    <t>1,00-1,50</t>
  </si>
  <si>
    <t>1,50-6,00</t>
  </si>
  <si>
    <t>1,30-5,00</t>
  </si>
  <si>
    <t>1,00-2,00</t>
  </si>
  <si>
    <t>0,05-0,10</t>
  </si>
  <si>
    <t>0,20-0,50</t>
  </si>
  <si>
    <t>0,30-2,00</t>
  </si>
  <si>
    <t xml:space="preserve">Препарат </t>
  </si>
  <si>
    <t>Содержаниме действующего вещества</t>
  </si>
  <si>
    <t>Упаковка</t>
  </si>
  <si>
    <t>Норма расхода 
(л, кг/га, т)</t>
  </si>
  <si>
    <t>тепралоксидим</t>
  </si>
  <si>
    <t>45 г/л</t>
  </si>
  <si>
    <t>бентазон</t>
  </si>
  <si>
    <t>480 г/л</t>
  </si>
  <si>
    <t>1*20 л
2*20 л</t>
  </si>
  <si>
    <t>1,0-4,0</t>
  </si>
  <si>
    <t>метазахлор</t>
  </si>
  <si>
    <t>400 г/л</t>
  </si>
  <si>
    <t>метазахлор + квинмерак</t>
  </si>
  <si>
    <t>333 г/л + 83 г/л</t>
  </si>
  <si>
    <t>бентазон + ацифлурофен</t>
  </si>
  <si>
    <t>320 г/л + 160 г/л</t>
  </si>
  <si>
    <t>дикамба</t>
  </si>
  <si>
    <t>имазамокс + имазапир</t>
  </si>
  <si>
    <t>33 г/л + 15 г/л</t>
  </si>
  <si>
    <t>16,5 г/л + 7,5 г/л</t>
  </si>
  <si>
    <t>бентазон + имазамокс</t>
  </si>
  <si>
    <t>480 г/л + 22,4 г/л</t>
  </si>
  <si>
    <t>метазахлор + имазамокс</t>
  </si>
  <si>
    <t>375 г/л + 25 г/л</t>
  </si>
  <si>
    <t>имазетапир</t>
  </si>
  <si>
    <t>100 г/л</t>
  </si>
  <si>
    <t>0,4-1,0</t>
  </si>
  <si>
    <t>хлоридазон</t>
  </si>
  <si>
    <t>520 г/л</t>
  </si>
  <si>
    <t>2,5-5,0</t>
  </si>
  <si>
    <t>имазамокс</t>
  </si>
  <si>
    <t>40 г/л</t>
  </si>
  <si>
    <t>топрамезон + дикамба</t>
  </si>
  <si>
    <t>50 г/л + 160 г/л</t>
  </si>
  <si>
    <t>пендиметалин</t>
  </si>
  <si>
    <t>455 г/л</t>
  </si>
  <si>
    <t>1,7-4,35</t>
  </si>
  <si>
    <t>диметенамид-П</t>
  </si>
  <si>
    <t>720 г/л</t>
  </si>
  <si>
    <t>0,8-2-1,2</t>
  </si>
  <si>
    <t>пираклостробин + эпоксиконазол</t>
  </si>
  <si>
    <t>62,5 г/л + 62,5 г/л</t>
  </si>
  <si>
    <t>диметоморф + манкоцеб</t>
  </si>
  <si>
    <t>90 г/кг + 600 г/кг</t>
  </si>
  <si>
    <t>1*10 л</t>
  </si>
  <si>
    <t>диметоморф + дитианон</t>
  </si>
  <si>
    <t>150 г/кг + 350 г/кг</t>
  </si>
  <si>
    <t>4*5 кг</t>
  </si>
  <si>
    <t>1,2-1,5</t>
  </si>
  <si>
    <t>боскалид + пираклостробин</t>
  </si>
  <si>
    <t>252 г/кг + 128 г/кг</t>
  </si>
  <si>
    <t>метрафенон</t>
  </si>
  <si>
    <t>500 г/л</t>
  </si>
  <si>
    <t>10*1 л</t>
  </si>
  <si>
    <t>дитианон</t>
  </si>
  <si>
    <t>700 г/л</t>
  </si>
  <si>
    <t>0,5-0,7</t>
  </si>
  <si>
    <t>пираклостробин + метирам</t>
  </si>
  <si>
    <t>50 г/кг + 550 г/кг</t>
  </si>
  <si>
    <t>боксалид</t>
  </si>
  <si>
    <t>500 г/кг</t>
  </si>
  <si>
    <t>метконазол</t>
  </si>
  <si>
    <t>60 г/л</t>
  </si>
  <si>
    <t>075-1,0</t>
  </si>
  <si>
    <t>крезоксим-метил + боскалид</t>
  </si>
  <si>
    <t xml:space="preserve"> 100 г/л + 200 г/л</t>
  </si>
  <si>
    <t>0,4-0,64</t>
  </si>
  <si>
    <t>сера</t>
  </si>
  <si>
    <t>800 г/кг</t>
  </si>
  <si>
    <t>1*25 кг</t>
  </si>
  <si>
    <t>4,0-8,0</t>
  </si>
  <si>
    <t>пираклостробин</t>
  </si>
  <si>
    <t>200 г/л</t>
  </si>
  <si>
    <t>диметоморф + аметоктрадин</t>
  </si>
  <si>
    <t>225 г/л + 300 г/л</t>
  </si>
  <si>
    <t>эпоксиконазол + метконазол</t>
  </si>
  <si>
    <t>37,5 г/л + 27,5 г/л</t>
  </si>
  <si>
    <t>димоксистробин + боскалид</t>
  </si>
  <si>
    <t>200 г/л + 200 г/л</t>
  </si>
  <si>
    <t>метирам</t>
  </si>
  <si>
    <t>700 г/кг</t>
  </si>
  <si>
    <t>1*10 кг</t>
  </si>
  <si>
    <t>1,5-2,5</t>
  </si>
  <si>
    <t>пираклостробин + флуксапироксад</t>
  </si>
  <si>
    <t>150 г/л + 75 г/л</t>
  </si>
  <si>
    <t>эпоксиконазол + тиофанат-метил</t>
  </si>
  <si>
    <t>187 г/л + 310 г/л</t>
  </si>
  <si>
    <t>эпоксиконазол + фенпропиморф</t>
  </si>
  <si>
    <t>84 г/л + 250 г/л</t>
  </si>
  <si>
    <t>0,8-1</t>
  </si>
  <si>
    <t>эпоксиканазол</t>
  </si>
  <si>
    <t>125 г/л</t>
  </si>
  <si>
    <t>флуксапироксад</t>
  </si>
  <si>
    <t>300 г/л</t>
  </si>
  <si>
    <t>0,15-0,83</t>
  </si>
  <si>
    <t>флуксапироксад + дифеноканазол</t>
  </si>
  <si>
    <t>705 г/л + 50 г/л</t>
  </si>
  <si>
    <t>267 г/кг + 67 г/кг</t>
  </si>
  <si>
    <t>пираклостробин + дитианол</t>
  </si>
  <si>
    <t>40 г/кг + 120 г/кг</t>
  </si>
  <si>
    <t>2*5 кг</t>
  </si>
  <si>
    <t>2-2,5</t>
  </si>
  <si>
    <t>Инсектицыды и Акарициды</t>
  </si>
  <si>
    <t>диметоат</t>
  </si>
  <si>
    <t>0,5-2,8</t>
  </si>
  <si>
    <t>Бриз</t>
  </si>
  <si>
    <t>кодлемон + н-тетрадециа ацетат</t>
  </si>
  <si>
    <t>178 + 42 
мг-диспенсер</t>
  </si>
  <si>
    <t>8*252</t>
  </si>
  <si>
    <t>500
диспенсеров/га</t>
  </si>
  <si>
    <t>тебуфенпирад</t>
  </si>
  <si>
    <t>200 г/кг</t>
  </si>
  <si>
    <t>10*10*0,1 кг</t>
  </si>
  <si>
    <t>фипронил</t>
  </si>
  <si>
    <t>48*0,1 кг</t>
  </si>
  <si>
    <t>альфа-циперметрин</t>
  </si>
  <si>
    <t>0,07-0,36</t>
  </si>
  <si>
    <t>Обрабока семян</t>
  </si>
  <si>
    <t>тритиканазол + пираклостробин</t>
  </si>
  <si>
    <t>80 г/л + 40 г/л</t>
  </si>
  <si>
    <t>тритиканазол + прохлораз</t>
  </si>
  <si>
    <t>20 г/л + 60 г/л</t>
  </si>
  <si>
    <t>флуксопироксан</t>
  </si>
  <si>
    <t>333 г/л</t>
  </si>
  <si>
    <t>ХайКоут Супер Соя + ХайКоут Супер Экстендер**</t>
  </si>
  <si>
    <t>Bradyrhizobium japonicum</t>
  </si>
  <si>
    <t>10 млрд./1 мл</t>
  </si>
  <si>
    <t>1*6,4 л
1*6,4 л</t>
  </si>
  <si>
    <t>2 млрд. /1г торфа</t>
  </si>
  <si>
    <t>20*0,4 кг</t>
  </si>
  <si>
    <t>Регуляторы роста растений</t>
  </si>
  <si>
    <t>прогексадион кальция</t>
  </si>
  <si>
    <t>100 г/кг</t>
  </si>
  <si>
    <t>10*1,5 кг</t>
  </si>
  <si>
    <t>хлормекват-хлорид</t>
  </si>
  <si>
    <t>750 г/л</t>
  </si>
  <si>
    <t>Препараты специального назначения</t>
  </si>
  <si>
    <t>Голиаф Гель</t>
  </si>
  <si>
    <t>5*5*35 г</t>
  </si>
  <si>
    <t>хххххх</t>
  </si>
  <si>
    <t>дифенакум</t>
  </si>
  <si>
    <t>1*5 кг</t>
  </si>
  <si>
    <t>Фендона 6</t>
  </si>
  <si>
    <t>флокумафен</t>
  </si>
  <si>
    <t>0,05 г/кг</t>
  </si>
  <si>
    <t xml:space="preserve">         *Гербициды Корум, Нопосаран и Стеллар поставляются а пакете с ПАВ ДАШ:
                                                                      10л Корум  + 5л ДАШ, цена (безНДС) за пакет - 20 680 р.
                                                            10л Нопосаран + 10л ДАШ, цена (безНДС) за пакет - 31 090 р.
                                                                 10л Стеллар + 10л ДАШ, цена (безНДС) за пакет - 27 750р.
         **Цена (без НДС) за пакет 6,4 л ХайКоут Супер Соя + 6,4 л Хайкоут Супер       34 598р.
ООО "БАСФ" оставляет за собой право изменить прайс-лист при неблагоприятной экономической, финансовой, конъюнктурной ситуации в РФ.  </t>
  </si>
  <si>
    <t>альфа-ципермегрин, 100 г/л</t>
  </si>
  <si>
    <t>1 пал = 40 пак * 10 пакетов * 400 г                           1 кор = 4 мешка * 2 кг</t>
  </si>
  <si>
    <t>Арома 45, КЭ</t>
  </si>
  <si>
    <t>Базагран, ВР</t>
  </si>
  <si>
    <t>Бутизан 400, КС</t>
  </si>
  <si>
    <t>Бутизан Стар, КС</t>
  </si>
  <si>
    <t>Гелакси Топ, ВРК</t>
  </si>
  <si>
    <t>Дианат, ВР</t>
  </si>
  <si>
    <t>Корум+ДАШ*, ВРК</t>
  </si>
  <si>
    <t>Нопосаран+ДАШ*, КС</t>
  </si>
  <si>
    <t>Пивот, ВК</t>
  </si>
  <si>
    <t>Пирамин Турбо, КС</t>
  </si>
  <si>
    <t>Пульсар, ВР</t>
  </si>
  <si>
    <t>Стеллар+ДАШ*, ВРК</t>
  </si>
  <si>
    <t>Стомп Профессионал, МКС</t>
  </si>
  <si>
    <t>Фронтьер Оптима, КЭ</t>
  </si>
  <si>
    <t>Абакус Ультра, СЭ</t>
  </si>
  <si>
    <t>Акробат МЦ, ВДГ</t>
  </si>
  <si>
    <t>Акробат Топ, ВДГ</t>
  </si>
  <si>
    <t>Беллис, ВДГ</t>
  </si>
  <si>
    <t>Вивандо, КС</t>
  </si>
  <si>
    <t>Делан, ВГ</t>
  </si>
  <si>
    <t>Кабрио Топ, ВДГ</t>
  </si>
  <si>
    <t>Кантус, ВДГ</t>
  </si>
  <si>
    <t>Карамба, КЭ</t>
  </si>
  <si>
    <t>Коллис, КС</t>
  </si>
  <si>
    <t>Кулумус ДФ, ВДГ</t>
  </si>
  <si>
    <t>Оптимо, КЭ</t>
  </si>
  <si>
    <t>Орвего, КС</t>
  </si>
  <si>
    <t>Осирис, КЭ</t>
  </si>
  <si>
    <t>Пиктор, КС</t>
  </si>
  <si>
    <t>Полирам ДФ, ВДГ</t>
  </si>
  <si>
    <t>Приаксор, КЭ</t>
  </si>
  <si>
    <t>Рекс Дуо, КС</t>
  </si>
  <si>
    <t>Рекс Плюс, СЭ</t>
  </si>
  <si>
    <t>Рекс С, КС</t>
  </si>
  <si>
    <t>Серкадис, КС</t>
  </si>
  <si>
    <t>Серкадис Плюс, КС</t>
  </si>
  <si>
    <t>Сигнум, ВДГ</t>
  </si>
  <si>
    <t>Терсел, ВДГ</t>
  </si>
  <si>
    <t>Би-58 Новый, КЭ</t>
  </si>
  <si>
    <t>Масай, СП</t>
  </si>
  <si>
    <t>Регент 800, ВДГ</t>
  </si>
  <si>
    <t>Фастак, КЭ</t>
  </si>
  <si>
    <t>Иншур Перформ, КС</t>
  </si>
  <si>
    <t>Кинто Дуо, КС</t>
  </si>
  <si>
    <t>Систива, КС</t>
  </si>
  <si>
    <t>Дэлит про, КС</t>
  </si>
  <si>
    <t>Хайстик Соя, ТОРФ</t>
  </si>
  <si>
    <t>Регалис Плюс, ВДГ</t>
  </si>
  <si>
    <t>Це Це Це 50, ВК</t>
  </si>
  <si>
    <t>Ратол мягкий брикет, САШЕ 15 г</t>
  </si>
  <si>
    <t>Фендона, СК</t>
  </si>
  <si>
    <t>Шторм 16гр, Б, 16 г воск. Брик</t>
  </si>
  <si>
    <t>Шторм 4гр, Б, 16 г воск. Брик</t>
  </si>
  <si>
    <t>Шторм пелеты, Паллета</t>
  </si>
  <si>
    <t>ацетамиприд 100 г/л +            лямбда-цигалотрин 100 г/л</t>
  </si>
  <si>
    <t>дикамба + никосульфурон + римсульфурон (Комплект Корлеоне + префект)</t>
  </si>
  <si>
    <t>пентиопирад 150 г/л +
ципроканозол 60 г/л</t>
  </si>
  <si>
    <t>проквиназид 160 г/л + 
тетраконазол 80 г/л</t>
  </si>
  <si>
    <t>фамоксадон 250 г/кг + 
цимоксанил 250 г/кл  
(Упаковка 400 г и 2 кг)</t>
  </si>
  <si>
    <t>аминопиралид 300 г/кг + 
флорасулам 150 г/кг</t>
  </si>
  <si>
    <t>клопиралид 267 г/л + 
пиклорам 80 г/л + 
аминопиралид 17 г/л</t>
  </si>
  <si>
    <t>дикамба 550 г/кг + 
никосульфурон 92 г/кг + римсульфурон 23 г/кг</t>
  </si>
  <si>
    <t>прохлораз 100 г/л + 
имазалил 25 г/л + 
тебуконазол 15 г/л</t>
  </si>
  <si>
    <t>манкоцсб 640 г/кг + 
металаксил 80 г/кг</t>
  </si>
  <si>
    <t>флудиоксонил 40  г/л + 
имазалил 40 г/л + 
металаксил 30 г/л</t>
  </si>
  <si>
    <t>имазалил 50 г/л + 
металаксил 40 г/л + 
тебуконазол 30 г/л</t>
  </si>
  <si>
    <t>дикамба 360  г/л+ 
хлорсульфурон 22,2 г/л</t>
  </si>
  <si>
    <t>флуроксипир  100 г/л + 
флорасулам 2,5 г/л</t>
  </si>
  <si>
    <t>клопиралид 100 г/л + 
флуроксипир 15 г/л</t>
  </si>
  <si>
    <t>Примадонна, СЭ 5 л + 
Зингер, СП 50 гр</t>
  </si>
  <si>
    <t>Примадонна, СЭ 5 л + 
Гранат, ВДГ 100 гр</t>
  </si>
  <si>
    <t>никосульфурон 60 г/л + 
флорасулам 3,6 г/л</t>
  </si>
  <si>
    <t>Имазомокс 38 г/л + 
хлоримурон-этил 12 г/л</t>
  </si>
  <si>
    <t>имазамокс 40 г/л + 
клопиралид 90 г/л</t>
  </si>
  <si>
    <t>десмедифам 60 г/л+ 
фенмелифам 60 г/л + 
этофумезат 60г/л</t>
  </si>
  <si>
    <t>десмедифам 110 г/л +  
фенмедифам 110 г/л</t>
  </si>
  <si>
    <t>имидаклоглрид 200 г/л + 
альфа-циперметрин 120 г/л</t>
  </si>
  <si>
    <t>дифеноконазол 50 г/л + 
флутриафол 30 г/л</t>
  </si>
  <si>
    <t>имазалил 100 г/л + 
тебуконазол 60 г/л</t>
  </si>
  <si>
    <t>пропиконазол 140 г/л + 
тебуконазол 140 г/л + эпоксиконазол 72 г/л</t>
  </si>
  <si>
    <t>имидаклоприд, 280 г/л + 
имазалил 34 г/л + 
тебуконазол 20 г/л</t>
  </si>
  <si>
    <t>Клотианидин 250 г/л + Протиоконазол 37,5 г/л + Тебуконазол 5 г/л + Флуоксастробин 37,5 г/л</t>
  </si>
  <si>
    <t>Действующие вещество</t>
  </si>
  <si>
    <t>МЦПА (диметиламинная+калиевая+натриевая соли) 500 г/л</t>
  </si>
  <si>
    <t>Изоксафлютол 225 г/л + Тиенкарбазон-метил 90 г/л + Ципросульфамид 150 г/л</t>
  </si>
  <si>
    <t>Дифлюфеникан 180 г/л + Йодосульфурон-метил-натрий 4,5 г/л + Мезосульфурон-метил 6 г/л +  Мефенпир-диэтил 27 г/л</t>
  </si>
  <si>
    <t>Метрибузин 175 г/кг +  Флуфенацет 240 г/кг</t>
  </si>
  <si>
    <t>Дифлюфеникан 120 г/л +  Флуртамон 120 г/л + Флуфенацет 120 г/л</t>
  </si>
  <si>
    <t>Протиоконазол 37,5 г/л + 
Флуоксастробин 37,5 г/л</t>
  </si>
  <si>
    <t>Глюфосинат аммоний 150 г/л</t>
  </si>
  <si>
    <t>Флубендиамид 480 г/л</t>
  </si>
  <si>
    <t>Десмедифам 160 г/л + 
Фенмедифам 160 г/л</t>
  </si>
  <si>
    <t>Десмедифам 71 г/л + 
Фенмедифам 91 г/л + 
Этофумезат 112 г/л</t>
  </si>
  <si>
    <t>Десмедифам 47 г/л + 
Ленацил 27 г/л + 
Фенмедифам 60 г/л + 
Этофумезат 75 г/л</t>
  </si>
  <si>
    <t>Биская, МД</t>
  </si>
  <si>
    <t>Тиаклоприд 240 г/л</t>
  </si>
  <si>
    <t>Йодосульфурон-метил-натрий 6 г/кг + 
Мезосульфурон-метил 30 г/кг + Мефенпир-диэтил 90 г/кг</t>
  </si>
  <si>
    <t>Имазамокс 33 г/л + 
Имазапир 15 г/л</t>
  </si>
  <si>
    <t>Имазамокс 16,5 г/л + 
Имазапир 7,5 г/л</t>
  </si>
  <si>
    <t>Дельтаметрин  100 г/л</t>
  </si>
  <si>
    <t>Биксафен 50 г/л + 
Тебуконазол 166 г/л</t>
  </si>
  <si>
    <t>Трифлоксистробин (Зато) 500 г/л</t>
  </si>
  <si>
    <t>Метрибузин 600 г/л</t>
  </si>
  <si>
    <t>Протиоконазол 160 г/л + Спироксамин 300 г/л</t>
  </si>
  <si>
    <t>Инфинито, КС</t>
  </si>
  <si>
    <t>Пропамокарб гидрохлорид 62,5 г/л + 
Флуопиколид 62,5 г/л</t>
  </si>
  <si>
    <t>Тиаклоприд 480 г/л</t>
  </si>
  <si>
    <t>Пропамокарб гидрохлорид 375 г/л + Фенамидон 75 г/л</t>
  </si>
  <si>
    <t>Имидаклоприд 700 г/кг</t>
  </si>
  <si>
    <t>Протиоконазол 250 г/л + 
Тебуконазол 150 г/л</t>
  </si>
  <si>
    <t>Протиоконазол 100 г/л + 
Тебуконазол 60 г/л + 
Флуопирам 20 г/л</t>
  </si>
  <si>
    <t>Пириметанил 375 г/л + 
Флуопирам 125 г/л</t>
  </si>
  <si>
    <t>Изоксадифен-этил 300 г/кг + 
Йодосульфурон-метил-натрий 10 г/кг + 
Форамсульфурон 300 г/кг</t>
  </si>
  <si>
    <t>Йодосульфурон-метил-натрий 1 г/л + 
Тиенкарбазон-метил 10 г/л + 
Форамсульфурон 31,5 г/л +
Ципросульфамид 15 г/л</t>
  </si>
  <si>
    <t>Изоксафлютол 750 г/л</t>
  </si>
  <si>
    <t>Имидаклоприд 120 г/л + 
Спиротетрамат 120 г/л</t>
  </si>
  <si>
    <t>Абамектин 11,4 г/л + 
Спиромезифен 228,6 г/л</t>
  </si>
  <si>
    <t>Квизалофоп-П-тефурил 40 г/л</t>
  </si>
  <si>
    <t>Пеннкоцеб, СП</t>
  </si>
  <si>
    <t>Манкоцеб 800 г/кг</t>
  </si>
  <si>
    <t>Пропамокарб 530 г/л + 
Фосэтил алюминия 310 г/л</t>
  </si>
  <si>
    <t>Имидаклоприд 140 г/л + 
Пенцикурон 150 г/л</t>
  </si>
  <si>
    <t>Протиоконазол 125 г/л + 
Тебуконазол 125 г/л</t>
  </si>
  <si>
    <t>Протиоконазол 80 г/л + 
Тебуконазол 160 г/л</t>
  </si>
  <si>
    <t>Пропизохлор 720 г/л</t>
  </si>
  <si>
    <t>Протиоконазол 125 г/л + 
Флуопирам 125 г/л</t>
  </si>
  <si>
    <t>Дельтаметрин 10 г/л + 
Тиаклоприд 100 г/л</t>
  </si>
  <si>
    <t>Йодосульфурон-метил-натрий 8 г/л + Мефенпир-диэтил 24 г/л + Феноксапроп-П-этил 64 г/л</t>
  </si>
  <si>
    <t>Мефенпир-диэтил 12,5 г/л + 
МЦПА (2М-4Х) 300 г/л + 
Феноксапроп-П-этил 50 г/л</t>
  </si>
  <si>
    <t>Мефенпир-диэтил 75 г/л + 
Феноксапроп-П-этил 100 г/л</t>
  </si>
  <si>
    <t>Мефенпир-диэтил 75 г/л + 
Феноксапроп-П-этил 69 г/л</t>
  </si>
  <si>
    <t xml:space="preserve">Тебуконазол 120 г/л
</t>
  </si>
  <si>
    <t>Протиоконазол 150 г/л + 
Тебуконазол 20 г/л</t>
  </si>
  <si>
    <t>Амидосульфурон 100 г/л + 
Йодосульфурон-метил-натрий
25 г/л +  Мефенпир-диэтил
250 г/л</t>
  </si>
  <si>
    <t>Солигор, КЭ</t>
  </si>
  <si>
    <t>Протиоконазол 53 г/л + 
Спироксамин 224 г/л + Тебуконазол 148 г/л</t>
  </si>
  <si>
    <t>Трифлоксистробин (Зато)
375 г/л + 
Ципроконазол 160 г/л</t>
  </si>
  <si>
    <t>Спироксамин 250 г/л + 
Тебуконазол 167 г/л + 
Триадименол (Байтан) 43 г/л</t>
  </si>
  <si>
    <t>Протиоконазол 100 г/л + 
Флуоксастробин 100 г/л</t>
  </si>
  <si>
    <t>Тебуконазол 250 г/л</t>
  </si>
  <si>
    <t>Феноксапроп-П-этил 110 г/л</t>
  </si>
  <si>
    <t>Клотианидин 207 г/л + 
Пенфлуфен 66,5 г/л</t>
  </si>
  <si>
    <t>Эстет</t>
  </si>
  <si>
    <t>2,4-Д (2-этилгексиловый эфир) 600 г/л</t>
  </si>
  <si>
    <t>Хлормекватхлорид 460 г/л</t>
  </si>
  <si>
    <t>Имидаклоприд 600 г/л</t>
  </si>
  <si>
    <t>Метилированый эфир рапсового масла 733 г / л + эмульгаторы</t>
  </si>
  <si>
    <t>Велосити-тиенкарбазон-метил 10 г/л + мефенпир-диэтил 60 г/л (антидот)
Пума Супер 100 –феноксапроп-П-этил 100 г/л + мефенпир-диэтил 27 г/л (антидот)</t>
  </si>
  <si>
    <t xml:space="preserve">этоксилированный лаурилсульфат </t>
  </si>
  <si>
    <t>Мефеноксам 350 г/л</t>
  </si>
  <si>
    <t xml:space="preserve">АПРОН XL, ВЭ </t>
  </si>
  <si>
    <t>Седаксан 25 г/л + 
Тебуконазол 10 г/л + 
Тиаметоксам (Актара) 175 г/л + 
Флудиоксонил 25 г/л</t>
  </si>
  <si>
    <t xml:space="preserve">ВАЙБРАНС ИНТЕГРАЛ, КС </t>
  </si>
  <si>
    <t>Дифеноконазол 92 г/л + 
Мефеноксам 23 г/л</t>
  </si>
  <si>
    <t xml:space="preserve">ДИВИДЕНД ЭКСТРИМ, КС </t>
  </si>
  <si>
    <t>Дифеноконазол 36,92 г/л + 
Мефеноксам 3,08 г/л + 
Тиаметоксам (Актара) 92,3 г/л</t>
  </si>
  <si>
    <t xml:space="preserve">ДИВИДЕНД СУПРИМ, КС </t>
  </si>
  <si>
    <t>Мефеноксам 32,3 г/л + 
Тиаметоксам (Актара) 280 г/л + 
Флудиоксонил 8 г/л</t>
  </si>
  <si>
    <t xml:space="preserve">КРУЙЗЕР РАПС, </t>
  </si>
  <si>
    <t>Мефеноксам 10 г/л + 
Флудиоксонил 25 г/л</t>
  </si>
  <si>
    <t xml:space="preserve">МАКСИМ XL, КС </t>
  </si>
  <si>
    <t>Дифеноконазол 25 г/л + 
Флудиоксонил 25 г/л</t>
  </si>
  <si>
    <t>Азоксистробин 10 г/л + 
Тебуконазол 15 г/л + 
Флудиоксонил 25 г/л</t>
  </si>
  <si>
    <t>Флудиоксонил 25 г/л</t>
  </si>
  <si>
    <t>Тебуконазол 15 г/л + 
Тиаметоксам (Актара) 125 г/л + 
Флудиоксонил 25 г/л</t>
  </si>
  <si>
    <t>Дифеноконазол 25 г/л + 
Тиаметоксам (Актара) 262,5 г/л + 
Флудиоксонил 25 г/л</t>
  </si>
  <si>
    <t xml:space="preserve">СЕЛЕСТ ТОП, КС </t>
  </si>
  <si>
    <t xml:space="preserve">СЕЛЕСТ МАКС, КС </t>
  </si>
  <si>
    <t xml:space="preserve">МАКСИМ, КС </t>
  </si>
  <si>
    <t xml:space="preserve">МАКСИМ ФОРТЕ, КС </t>
  </si>
  <si>
    <t xml:space="preserve">МАКСИМ ПЛЮС, КС </t>
  </si>
  <si>
    <t xml:space="preserve">ВОЛИАМ ФЛЕКСИ, СК </t>
  </si>
  <si>
    <t>Тиаметоксам (Актара) 250 г/кг</t>
  </si>
  <si>
    <t>Пиримифос-метил (Актеллик) 500 г/л</t>
  </si>
  <si>
    <t>Лямбда-цигалотрин 50 г/л + 
Хлорантранилипрол 100 г/л</t>
  </si>
  <si>
    <t>Абамектин 18 г/л</t>
  </si>
  <si>
    <t>Тиаметоксам (Актара) 200 г/л + 
Хлорантранилипрол 100 г/л</t>
  </si>
  <si>
    <t xml:space="preserve">АКТАРА, ВДГ </t>
  </si>
  <si>
    <t xml:space="preserve">АКТЕЛЛИК, КЭ </t>
  </si>
  <si>
    <t xml:space="preserve">АМПЛИГО, МКС </t>
  </si>
  <si>
    <t xml:space="preserve">ВЕРТИМЕК, КЭ </t>
  </si>
  <si>
    <t xml:space="preserve">ИНСЕГАР, ВДГ </t>
  </si>
  <si>
    <t xml:space="preserve">КАРАТЭ ЗЕОН, МКС </t>
  </si>
  <si>
    <t>Феноксикарб 250 г/кг</t>
  </si>
  <si>
    <t xml:space="preserve">Лямбда-цигалотрин 50 г/л </t>
  </si>
  <si>
    <t>Люфенурон 30 г/л + 
Феноксикарб 75 г/л</t>
  </si>
  <si>
    <t xml:space="preserve">ЛЮФОКС, КЭ </t>
  </si>
  <si>
    <t>Люфенурон 50 г/л</t>
  </si>
  <si>
    <t>Пиметрозин 500 г/кг</t>
  </si>
  <si>
    <t xml:space="preserve">ПЛЕНУМ, ВДГ </t>
  </si>
  <si>
    <t xml:space="preserve">МАТЧ, КЭ </t>
  </si>
  <si>
    <t xml:space="preserve">ПРОКЛЭЙМ, ВРГ </t>
  </si>
  <si>
    <t xml:space="preserve">ФОРС, Г </t>
  </si>
  <si>
    <t xml:space="preserve">ЭФОРИЯ, КС </t>
  </si>
  <si>
    <t xml:space="preserve">Эмамектина бензоат 50 г/л
</t>
  </si>
  <si>
    <t>Тефлутрин 15 г/кг</t>
  </si>
  <si>
    <t>Лямбда-цигалотрин 106 г/л + 
Тиаметоксам (Актара) 141 г/л</t>
  </si>
  <si>
    <t>Дикват 150 г/л</t>
  </si>
  <si>
    <t>Дикват 200 г/л</t>
  </si>
  <si>
    <t>Глифосат (калийная соль) 500 г/л</t>
  </si>
  <si>
    <t>Бродифакум 0,05 г/кг</t>
  </si>
  <si>
    <t xml:space="preserve">РЕГЛОН ФОРТЕ, ВР </t>
  </si>
  <si>
    <t xml:space="preserve">РЕГЛОН ЭЙР, ВР </t>
  </si>
  <si>
    <t xml:space="preserve">УРАГАН ФОРТЕ, ВР </t>
  </si>
  <si>
    <t>Клоквинтосет-мексил 11,25 г/л + 
Пиноксаден 45 г/л</t>
  </si>
  <si>
    <t xml:space="preserve">КЛЕРАТ, Г </t>
  </si>
  <si>
    <t>Дикамба (диметиламинная соль)
480 г/л дикамбы к-ты</t>
  </si>
  <si>
    <t>Просульфокарб 800 г/л</t>
  </si>
  <si>
    <t>С-Метолахлор 312,5 г/л + 
Тербутилазин 187,5 г/л</t>
  </si>
  <si>
    <t>Прометрин 500 г/л</t>
  </si>
  <si>
    <t>Флорасулам 75 г/л + 
Флуметсулам 100 г/л</t>
  </si>
  <si>
    <t>2,4-Д (диметиламинная соль) 344 г/л +  
Дикамба 120 г/л</t>
  </si>
  <si>
    <t xml:space="preserve"> С-Метолахлор 960 г/л</t>
  </si>
  <si>
    <t>Мезотрион 480 г/л</t>
  </si>
  <si>
    <t xml:space="preserve">Дикамба (натриевая соль) 659 г/кг + 
Триасульфурон 41 г/кг </t>
  </si>
  <si>
    <t>Триасульфурон 750 г/кг</t>
  </si>
  <si>
    <t>Клопиралид 750 г/кг</t>
  </si>
  <si>
    <t xml:space="preserve">ЛОНТРЕЛ ГРАНД, ВДГ </t>
  </si>
  <si>
    <t xml:space="preserve">ЛОГРАН, ВДГ </t>
  </si>
  <si>
    <t xml:space="preserve">ЛЮМАКС, СЭ </t>
  </si>
  <si>
    <t>Мезотрион 37,5 г/л + 
С-Метолахлор 375 г/л + 
Тербутилазин 125 г/л</t>
  </si>
  <si>
    <t>Клоквинтосет-мексил 90 г/л + Пироксулам 45 г/л</t>
  </si>
  <si>
    <t>ФОКСТРОТ ЭКСТРА, КЭ</t>
  </si>
  <si>
    <t xml:space="preserve">ПАЛЛАС 45, МД </t>
  </si>
  <si>
    <t>Клодинафоп-пропаргил 45 г/л + 
Клоквинтосет-мексил 34 г/л + 
Феноксапроп-П-этил 90 г/л</t>
  </si>
  <si>
    <t>Флуазифоп-П-бутил 150 г/л</t>
  </si>
  <si>
    <t>Мезотрион 75 г/л + 
Никосульфурон 30 г/л</t>
  </si>
  <si>
    <t xml:space="preserve">АКСИАЛ, КЭ </t>
  </si>
  <si>
    <t xml:space="preserve">БАНВЕЛ, ВР </t>
  </si>
  <si>
    <t xml:space="preserve">БОКСЕР, КЭ </t>
  </si>
  <si>
    <t xml:space="preserve">ГАРДО ГОЛД, КС </t>
  </si>
  <si>
    <t xml:space="preserve">ГЕЗАГАРД, КС </t>
  </si>
  <si>
    <t>ДЕРБИ 175, CK</t>
  </si>
  <si>
    <t>ДИАЛЕН СУПЕР, ВР</t>
  </si>
  <si>
    <t xml:space="preserve">ДУАЛ ГОЛД, КЭ </t>
  </si>
  <si>
    <t xml:space="preserve">КАЛЛИСТО, СК </t>
  </si>
  <si>
    <t xml:space="preserve">КАПТОРА, ВРК </t>
  </si>
  <si>
    <t xml:space="preserve">КОРВЕТ, Ж </t>
  </si>
  <si>
    <t>ЛИНТУР, ВДГ</t>
  </si>
  <si>
    <t xml:space="preserve">ФЮЗИЛАД ФОРТЕ, КЭ </t>
  </si>
  <si>
    <t>ЭЛЮМИС, МД</t>
  </si>
  <si>
    <t xml:space="preserve">АЛЬТО СУПЕР, КЭ </t>
  </si>
  <si>
    <t>АЛЬТО ТУРБО, КЭ</t>
  </si>
  <si>
    <t xml:space="preserve">АМИСТАР ГОЛД, СК </t>
  </si>
  <si>
    <t>АМИСТАР ТРИО, КЭ</t>
  </si>
  <si>
    <t xml:space="preserve">АМИСТАР ЭКСТРА, СК </t>
  </si>
  <si>
    <t xml:space="preserve">БРАВО, КС </t>
  </si>
  <si>
    <t xml:space="preserve">ГЕОКС, ВДГ </t>
  </si>
  <si>
    <t xml:space="preserve">ДИНАЛИ, ДК </t>
  </si>
  <si>
    <t xml:space="preserve">КВАДРИС, СК </t>
  </si>
  <si>
    <t xml:space="preserve">МАГНЕЛЛО, КЭ </t>
  </si>
  <si>
    <t xml:space="preserve">ПЕРГАДО ЗОКС, ВДГ </t>
  </si>
  <si>
    <t xml:space="preserve">ПЕРГАДО М, ВДГ </t>
  </si>
  <si>
    <t xml:space="preserve">РЕВУС, КС </t>
  </si>
  <si>
    <t>РЕВУС ТОП, СК</t>
  </si>
  <si>
    <t xml:space="preserve">РИАС, КЭ </t>
  </si>
  <si>
    <t xml:space="preserve">РИДОМИЛ ГОЛД МЦ, ВДГ </t>
  </si>
  <si>
    <t xml:space="preserve">СВИТЧ, ВДГ </t>
  </si>
  <si>
    <t xml:space="preserve">СКОР, КЭ </t>
  </si>
  <si>
    <t xml:space="preserve">ТИЛТ, КЭ </t>
  </si>
  <si>
    <t xml:space="preserve">ТИОВИТ ДЖЕТ, ВДГ </t>
  </si>
  <si>
    <t>ТОПАЗ, КЭ</t>
  </si>
  <si>
    <t xml:space="preserve">ХОРУС, ВДГ </t>
  </si>
  <si>
    <t xml:space="preserve">ЦИДЕЛИ ТОП, ДК </t>
  </si>
  <si>
    <t xml:space="preserve">ШИРЛАН, СК </t>
  </si>
  <si>
    <t>ЮНИФОРМ, СЭ</t>
  </si>
  <si>
    <t>Пропиконазол 250 г/л + 
Ципроконазол 160 г/л</t>
  </si>
  <si>
    <t>Азоксистробин 125 г/л + 
Дифеноконазол 125 г/л</t>
  </si>
  <si>
    <t>Азоксистробин 100 г/л + 
Пропиконазол 125 г/л + 
Ципроконазол 30 г/л</t>
  </si>
  <si>
    <t>Хлороталонил 500 г/л</t>
  </si>
  <si>
    <t>Флудиоксонил 500 г/кг</t>
  </si>
  <si>
    <t>Дифеноконазол 60 г/л
Цифлуфенамид 30 г/л</t>
  </si>
  <si>
    <t xml:space="preserve">
Азоксистробин 250 г/л</t>
  </si>
  <si>
    <t>Дифеноконазол 100 г/л + 
Тебуконазол 250 г/л</t>
  </si>
  <si>
    <t>Мандипропамид 25 г/кг + 
Меди хлорокись 245 г/кг</t>
  </si>
  <si>
    <t>Мандипропамид 250 г/л</t>
  </si>
  <si>
    <t>Дифеноконазол 250 г/л + 
Мандипропамид 250 г/л</t>
  </si>
  <si>
    <t>Дифеноконазол 150 г/л + 
Пропиконазол 150 г/л</t>
  </si>
  <si>
    <t>Манкоцеб 640 г/кг + 
Мефеноксам 40 г/кг</t>
  </si>
  <si>
    <t>Флудиоксонил 250 г/л + 
Ципродинил 375 г/л</t>
  </si>
  <si>
    <t>Дифеноконазол 250 г/л</t>
  </si>
  <si>
    <t>Пропиконазол 250 г/л</t>
  </si>
  <si>
    <t>Сера 800 г/кг</t>
  </si>
  <si>
    <t>Пенконазол (Топаз) 100 г/л</t>
  </si>
  <si>
    <t xml:space="preserve">
Ципродинил 750 г/л</t>
  </si>
  <si>
    <t>Флуазинам 500 г/л</t>
  </si>
  <si>
    <t>Азоксистробин 322 г/л + 
Мефеноксам 124 г/л</t>
  </si>
  <si>
    <t>Дифеноконазол 125 г/л +
Цифлуфенамид 15 г/л</t>
  </si>
  <si>
    <t>Мандипропамид 250 г/кг + 
Зоксамид 240 г/кг</t>
  </si>
  <si>
    <t>Минеральное масло 436 г/л + 
Жирные спирты 127 г/л</t>
  </si>
  <si>
    <t>62,5% аминокислоты и пептиды</t>
  </si>
  <si>
    <t>азот (N) — 27–33 г/кг, в т.ч. мочевинный (N–NH2) — 27–33 г/кг, железо (Fe) — 50–60 г/кг, натрий (NaO2) — 141–159 г/кг, рН (5%-ного раствора) — 6,5–8,5, насыпная плотность — 0,5–0,7 г/см³(азотное железосодержащее минеральное удобрение)</t>
  </si>
  <si>
    <t xml:space="preserve">Азоксистробин 200 г/л + 
Ципроконазол 80 г/л </t>
  </si>
  <si>
    <t>4x6</t>
  </si>
  <si>
    <t>Цена с НДС 20%</t>
  </si>
  <si>
    <t>Клоквинтосет-мексил 27 г/л + 
Феноксапроп-П-этил 100 г/л</t>
  </si>
  <si>
    <t xml:space="preserve">   </t>
  </si>
  <si>
    <t>10*0,5 кг</t>
  </si>
  <si>
    <t>Рондо, КЭ</t>
  </si>
  <si>
    <t>Меридиан, ВР</t>
  </si>
  <si>
    <t>Тапир, ВК</t>
  </si>
  <si>
    <t>Клопиралид, 300 г/кг</t>
  </si>
  <si>
    <t>Бетинол Плюс, КЭ</t>
  </si>
  <si>
    <t>РФ</t>
  </si>
  <si>
    <t>КНР</t>
  </si>
  <si>
    <t>Октапон экстра, КЭ</t>
  </si>
  <si>
    <t>0,3-1,5</t>
  </si>
  <si>
    <t>Скиф, КЭ</t>
  </si>
  <si>
    <t>Лост, ВР</t>
  </si>
  <si>
    <t>МикроФид АдьюГолд</t>
  </si>
  <si>
    <t>0,015-0,1</t>
  </si>
  <si>
    <t xml:space="preserve">Цена со скидкой </t>
  </si>
  <si>
    <t>Имидор, ВРК</t>
  </si>
  <si>
    <t>Мекар, МЭ</t>
  </si>
  <si>
    <t xml:space="preserve"> абамекрин 18г/л</t>
  </si>
  <si>
    <t>Тейя, КС</t>
  </si>
  <si>
    <t>тиаклоприд 480 г/л</t>
  </si>
  <si>
    <t>0,3-0,45</t>
  </si>
  <si>
    <t>Бенито, ККР</t>
  </si>
  <si>
    <t xml:space="preserve">бентазон 300 г/л </t>
  </si>
  <si>
    <t>Бриг, КС</t>
  </si>
  <si>
    <t>прометрин 500 г/л</t>
  </si>
  <si>
    <t>2,0-3,5</t>
  </si>
  <si>
    <t>Дамба, ВР</t>
  </si>
  <si>
    <t>Дикамба 480 г/л</t>
  </si>
  <si>
    <t>Купаж, ВДГ</t>
  </si>
  <si>
    <t>тифенсульфурон-метил 750 г/л</t>
  </si>
  <si>
    <t>0,006-0,015</t>
  </si>
  <si>
    <t>Пиксель, МД</t>
  </si>
  <si>
    <t>тифенсульфурон-метил 90 г/л + 
флуметсулам 3,7 г/л + 
флорасулам 18г/л</t>
  </si>
  <si>
    <t>0,25-0,3</t>
  </si>
  <si>
    <t>Санфло, ВДГ</t>
  </si>
  <si>
    <t>трибенурол-метил 750 г/л</t>
  </si>
  <si>
    <t>0,025-0,05</t>
  </si>
  <si>
    <t>Танго, ККР</t>
  </si>
  <si>
    <t>ацифлуорфен 320 г/л</t>
  </si>
  <si>
    <t>Индиго, КС</t>
  </si>
  <si>
    <t>сульфат меди трехосновной 345 г/л</t>
  </si>
  <si>
    <t>2,0-6,0</t>
  </si>
  <si>
    <t>Кантор, ККР</t>
  </si>
  <si>
    <t>ципродинил 200г/л</t>
  </si>
  <si>
    <t>0,65-2,6</t>
  </si>
  <si>
    <t>Изоцин БФК, МК</t>
  </si>
  <si>
    <t>бродифакум 2г/л</t>
  </si>
  <si>
    <t xml:space="preserve">МИКРОБИОЛОГИЧЕСКОЕ УДОБРЕНИЯ </t>
  </si>
  <si>
    <t>Ризоформ (соя)</t>
  </si>
  <si>
    <t xml:space="preserve">Статик </t>
  </si>
  <si>
    <t>стабилизатор-прилипатель</t>
  </si>
  <si>
    <t>0,57-0,85</t>
  </si>
  <si>
    <t>Бинарный комплект (Ризоформ 3 л+Статик 0,85 л.</t>
  </si>
  <si>
    <t>Ризоформ (горох)</t>
  </si>
  <si>
    <t>Биокомпозит-коррект</t>
  </si>
  <si>
    <t>МИКРОУДОБРЕНИЯ на основе микроэлементов</t>
  </si>
  <si>
    <t>Ультрамаг Бор</t>
  </si>
  <si>
    <t>Ультрамаг Калий</t>
  </si>
  <si>
    <t>Ультрамаг Кальций</t>
  </si>
  <si>
    <t>Ультрамаг Комби для бобовых</t>
  </si>
  <si>
    <t>Ультрамаг Комби для зерновых</t>
  </si>
  <si>
    <t>Ультрамаг Комби для картофиля</t>
  </si>
  <si>
    <t>Ультрамаг Комби для кукурузы</t>
  </si>
  <si>
    <t>Ультрамаг Комби для масличных</t>
  </si>
  <si>
    <t>Ультрамаг Комби для свеклы</t>
  </si>
  <si>
    <t>Ультрамаг Молибден</t>
  </si>
  <si>
    <t>Ультрамаг Хелат ZN-15</t>
  </si>
  <si>
    <t>3,0-6,0</t>
  </si>
  <si>
    <t>Цена 
с НДС 20% 
(руб. за ед.)</t>
  </si>
  <si>
    <t xml:space="preserve">Цена с НДС 20% рублей </t>
  </si>
  <si>
    <t>Цена С НДС 20% рублей</t>
  </si>
  <si>
    <t>Малибу,ВДГ</t>
  </si>
  <si>
    <t>ТИФИ, ВДГ</t>
  </si>
  <si>
    <t>Сивид-Цинк, кг</t>
  </si>
  <si>
    <t>Сивид-Микс, л</t>
  </si>
  <si>
    <t>Сивид-Комплекс, л</t>
  </si>
  <si>
    <t>Сивид-Аминоплант, л</t>
  </si>
  <si>
    <t>Сивид-Рутпромоутер, кг</t>
  </si>
  <si>
    <t>Органоминеральные удобрения</t>
  </si>
  <si>
    <t xml:space="preserve">Фунгициды и протравители
</t>
  </si>
  <si>
    <t>Фумиганты</t>
  </si>
  <si>
    <t>360 г/л глифосата кислоты</t>
  </si>
  <si>
    <t>750 г/кг трибенурон-метила</t>
  </si>
  <si>
    <t>100 г/л феноксапроп-П-этила+27 г/л антидот клоквинтосет-мексил</t>
  </si>
  <si>
    <t>960 г/л С-метолахлора</t>
  </si>
  <si>
    <t>бентазон 480 г/л</t>
  </si>
  <si>
    <t>71 г/л десмедифама + 91 г/л фенмедифама + 112 г/л этофумезата</t>
  </si>
  <si>
    <t>Напалм, ВР</t>
  </si>
  <si>
    <t xml:space="preserve">РАП, ВР  </t>
  </si>
  <si>
    <t xml:space="preserve">Напалм 480, ВР </t>
  </si>
  <si>
    <t xml:space="preserve">480 г/л глифосата </t>
  </si>
  <si>
    <t xml:space="preserve">Тризлак, ВДГ </t>
  </si>
  <si>
    <t xml:space="preserve">Тигран, КЭ </t>
  </si>
  <si>
    <t xml:space="preserve">Метолс, КЭ </t>
  </si>
  <si>
    <t xml:space="preserve">Кратерр, КС </t>
  </si>
  <si>
    <t xml:space="preserve">Фортис, КС </t>
  </si>
  <si>
    <t xml:space="preserve">Базон, ВР </t>
  </si>
  <si>
    <t xml:space="preserve"> 480 г/л дикамбы кислоты</t>
  </si>
  <si>
    <t>СтарТерр, ВР</t>
  </si>
  <si>
    <t xml:space="preserve">Синбетан Эксперт ОФ, КЭ </t>
  </si>
  <si>
    <t xml:space="preserve">Клетодим Плюс Микс, КЭ  </t>
  </si>
  <si>
    <t>240 г/л клетодима (без Микс)</t>
  </si>
  <si>
    <t xml:space="preserve"> 750 г/кг клопиралида</t>
  </si>
  <si>
    <t>100 г/л имазетапира</t>
  </si>
  <si>
    <t>900 г/л фосфата эфира</t>
  </si>
  <si>
    <t>250 г/кг  римсульфурона</t>
  </si>
  <si>
    <t xml:space="preserve">Клео, ВДГ </t>
  </si>
  <si>
    <t xml:space="preserve">НЭО, ВДГ </t>
  </si>
  <si>
    <t xml:space="preserve"> 750 г/кг никосульфурона</t>
  </si>
  <si>
    <t xml:space="preserve">Длясои, ВК  </t>
  </si>
  <si>
    <t>Опричник, СЭ</t>
  </si>
  <si>
    <t>300 г/л 2,4 Д кислоты в виде 2 этилгексилового эфира + 6,5 г/л флорасулама</t>
  </si>
  <si>
    <t xml:space="preserve">Астэрикс,  СЭ                                       </t>
  </si>
  <si>
    <t>500 г/л 2,4-Д кислоты в виде 2-этилгексилового эфира</t>
  </si>
  <si>
    <t xml:space="preserve">Микс, Ж </t>
  </si>
  <si>
    <t>750 г/кг тифенсульфурон-метила</t>
  </si>
  <si>
    <t xml:space="preserve">Римус, ВДГ </t>
  </si>
  <si>
    <t>Делегат, СП</t>
  </si>
  <si>
    <t>600 г/кг метсульфурон-метила</t>
  </si>
  <si>
    <t xml:space="preserve">Рапсагро,ВР </t>
  </si>
  <si>
    <t xml:space="preserve">Лямбда-С, КЭ </t>
  </si>
  <si>
    <t>50 г/л лямбда-цигалотрина</t>
  </si>
  <si>
    <t>100 г/л альфациперметрина</t>
  </si>
  <si>
    <t xml:space="preserve">Айвенго, КЭ </t>
  </si>
  <si>
    <t>400 г/л диметоата</t>
  </si>
  <si>
    <t xml:space="preserve">Диметоат-400, КЭ </t>
  </si>
  <si>
    <t>350г/л тиаметоксама</t>
  </si>
  <si>
    <t xml:space="preserve">Тиара, КС </t>
  </si>
  <si>
    <t>560 г/кг алюминия фосфида</t>
  </si>
  <si>
    <t xml:space="preserve">Фосфин, ТАБ </t>
  </si>
  <si>
    <t>80 г/л тиабендазола + 60 г/л тебуконазола + 60 г/л имазалила</t>
  </si>
  <si>
    <t>60 г/л тебуконазола</t>
  </si>
  <si>
    <t>250 г/л пропиконазол  +  80 г/л ципроконазол</t>
  </si>
  <si>
    <t>500 г/л карбендазима</t>
  </si>
  <si>
    <t>150 г/л диквата</t>
  </si>
  <si>
    <t xml:space="preserve">Фолиант, КЭ </t>
  </si>
  <si>
    <t xml:space="preserve">Стингер Трио, КС  </t>
  </si>
  <si>
    <t xml:space="preserve">Стингер, КС </t>
  </si>
  <si>
    <t xml:space="preserve">Альпари, КЭ </t>
  </si>
  <si>
    <t xml:space="preserve">Дерозал Евро, КС </t>
  </si>
  <si>
    <t xml:space="preserve">Десикант Экспертоф, ВР </t>
  </si>
  <si>
    <t xml:space="preserve">Клопиралид 267 г/л +
Пиклорам +67 г/л </t>
  </si>
  <si>
    <t>125 г/л тебуконазола + 
100 г/л триадимефона</t>
  </si>
  <si>
    <t>Цена, руб. с НДС 20%</t>
  </si>
  <si>
    <t>Десиканты</t>
  </si>
  <si>
    <t>0,015-0,025 л/га</t>
  </si>
  <si>
    <t>Экспресс, ВДГ</t>
  </si>
  <si>
    <t>Конфибой,ВРК</t>
  </si>
  <si>
    <t>Конфидор экстра</t>
  </si>
  <si>
    <t>1 693,60 ₽</t>
  </si>
  <si>
    <t>1 948 ₽</t>
  </si>
  <si>
    <t>Фагот,КЭ</t>
  </si>
  <si>
    <t>Фастак</t>
  </si>
  <si>
    <t>778,00 ₽</t>
  </si>
  <si>
    <t>895 ₽</t>
  </si>
  <si>
    <t>Ампир экстра,ВР (с апреля)</t>
  </si>
  <si>
    <t>Ураган Форте</t>
  </si>
  <si>
    <t>545,68 ₽</t>
  </si>
  <si>
    <t>628 ₽</t>
  </si>
  <si>
    <t>Агрон,ВР</t>
  </si>
  <si>
    <t>Лонтрел Гранд</t>
  </si>
  <si>
    <t>1 905,30 ₽</t>
  </si>
  <si>
    <t>3 420 ₽</t>
  </si>
  <si>
    <t>Агростар, ВДГ</t>
  </si>
  <si>
    <t>Гранстар Про</t>
  </si>
  <si>
    <t>6 121,05 ₽</t>
  </si>
  <si>
    <t>5 480 ₽</t>
  </si>
  <si>
    <t>Ампир,ВР ( с апреля)</t>
  </si>
  <si>
    <t>Раундап</t>
  </si>
  <si>
    <t>346,39 ₽</t>
  </si>
  <si>
    <t>445 ₽</t>
  </si>
  <si>
    <t>Бетинол 22,КЭ</t>
  </si>
  <si>
    <t>Бетанал 22</t>
  </si>
  <si>
    <t>1 746,53 ₽</t>
  </si>
  <si>
    <t>2 000 ₽</t>
  </si>
  <si>
    <t>Этофумезат, 112 г/л + фен, 91 г/л + десмедифам, 71 г/л</t>
  </si>
  <si>
    <t>Бетанал Прогресс ОФ</t>
  </si>
  <si>
    <t>Дикамба (диметиламинная соль), 480 г/л</t>
  </si>
  <si>
    <t>Дианат, Банвел</t>
  </si>
  <si>
    <t>1 556,00 ₽</t>
  </si>
  <si>
    <t>1 789 ₽</t>
  </si>
  <si>
    <t>Зодиак, ВР</t>
  </si>
  <si>
    <t>Имазамокс, 40 г/л</t>
  </si>
  <si>
    <t>Пульсар</t>
  </si>
  <si>
    <t>2 009 ₽</t>
  </si>
  <si>
    <t>Зелор,КЭ</t>
  </si>
  <si>
    <t>Зелек-Супер</t>
  </si>
  <si>
    <t>1 270,20 ₽</t>
  </si>
  <si>
    <t>1 461 ₽</t>
  </si>
  <si>
    <t>Ибис, КЭ</t>
  </si>
  <si>
    <t>Феноксапроп-П-этил, 69 г/л + антидот 34,5 г/л</t>
  </si>
  <si>
    <t>Пума Супер 7,5</t>
  </si>
  <si>
    <t>1 428,98 ₽</t>
  </si>
  <si>
    <t>1 643 ₽</t>
  </si>
  <si>
    <t>Ибис 100, КЭ</t>
  </si>
  <si>
    <t>Феноксапроп-П-этил, 100 г/л + антидот, 27 г/л</t>
  </si>
  <si>
    <t>Пума Супер 100</t>
  </si>
  <si>
    <t>1 481,90 ₽</t>
  </si>
  <si>
    <t>1 704 ₽</t>
  </si>
  <si>
    <t>Караван, СП</t>
  </si>
  <si>
    <t>10*0,6 кг</t>
  </si>
  <si>
    <t>Карибу</t>
  </si>
  <si>
    <t>17 793,75 ₽</t>
  </si>
  <si>
    <t>20 463 ₽</t>
  </si>
  <si>
    <t>Галера 334</t>
  </si>
  <si>
    <t>2 805,03 ₽</t>
  </si>
  <si>
    <t>3 226 ₽</t>
  </si>
  <si>
    <t>Октапон экстра,КЭ</t>
  </si>
  <si>
    <t>2,4-Д кислота в виде малолетучих эфиров С7-С9, 550 г/л</t>
  </si>
  <si>
    <t>Эстерон</t>
  </si>
  <si>
    <t>521,95 ₽</t>
  </si>
  <si>
    <t>600 ₽</t>
  </si>
  <si>
    <t>Опричник,СЭ</t>
  </si>
  <si>
    <t>Прима, Балерина</t>
  </si>
  <si>
    <t>793,88 ₽</t>
  </si>
  <si>
    <t>913 ₽</t>
  </si>
  <si>
    <t>Премьера,СЭ</t>
  </si>
  <si>
    <t>Римус, ВДГ</t>
  </si>
  <si>
    <t>40*0,25 кг</t>
  </si>
  <si>
    <t>Титус</t>
  </si>
  <si>
    <t>8 541,00 ₽</t>
  </si>
  <si>
    <t>9 822 ₽</t>
  </si>
  <si>
    <t>Центурион</t>
  </si>
  <si>
    <t>1 640,68 ₽</t>
  </si>
  <si>
    <t>1 890 ₽</t>
  </si>
  <si>
    <t>Мантра, ВРК / Сотейра, ВРК</t>
  </si>
  <si>
    <t>Имазамокс, 33 г/л + имазапир 15 г/л</t>
  </si>
  <si>
    <t>Евро-лайтнин</t>
  </si>
  <si>
    <t>1 799,45 ₽</t>
  </si>
  <si>
    <t>2 069 ₽</t>
  </si>
  <si>
    <t>Пивот</t>
  </si>
  <si>
    <t>2 044,00 ₽</t>
  </si>
  <si>
    <t>2 349 ₽</t>
  </si>
  <si>
    <t>Фунгициды и протравители</t>
  </si>
  <si>
    <t>Карбонар, КС</t>
  </si>
  <si>
    <t>Колфуго супер</t>
  </si>
  <si>
    <t>762,12 ₽</t>
  </si>
  <si>
    <t>876 ₽</t>
  </si>
  <si>
    <t>Стрит, КС /Контадор Макси, КС</t>
  </si>
  <si>
    <t>0,3-12</t>
  </si>
  <si>
    <t>Нуприд, Табу</t>
  </si>
  <si>
    <t>3 895,28 ₽</t>
  </si>
  <si>
    <t>4 480 ₽</t>
  </si>
  <si>
    <t>Пропиконазол, 250 г/л</t>
  </si>
  <si>
    <t>Тилт</t>
  </si>
  <si>
    <t>1 545,41 ₽</t>
  </si>
  <si>
    <t>1 777 ₽</t>
  </si>
  <si>
    <t>Раксил Ультра</t>
  </si>
  <si>
    <t>973,82 ₽</t>
  </si>
  <si>
    <t>1 120 ₽</t>
  </si>
  <si>
    <t>Супер альянс, КЭ</t>
  </si>
  <si>
    <t>Альто Супер</t>
  </si>
  <si>
    <t>2 064,08 ₽</t>
  </si>
  <si>
    <t>2 374 ₽</t>
  </si>
  <si>
    <t>Реглон Супер</t>
  </si>
  <si>
    <t>531,44 ₽</t>
  </si>
  <si>
    <t>790 ₽</t>
  </si>
  <si>
    <t>Фосфин,ТАБ</t>
  </si>
  <si>
    <t>21*1 кг</t>
  </si>
  <si>
    <t>Катфос</t>
  </si>
  <si>
    <t>1 047,92 ₽</t>
  </si>
  <si>
    <t>1 205 ₽</t>
  </si>
  <si>
    <t>Дар-90, Ж</t>
  </si>
  <si>
    <t>Дар-90,Ж</t>
  </si>
  <si>
    <t>264,63 ₽</t>
  </si>
  <si>
    <t>304 ₽</t>
  </si>
  <si>
    <t>Сильвет 408</t>
  </si>
  <si>
    <t>2 169,93 ₽</t>
  </si>
  <si>
    <t>2 495 ₽</t>
  </si>
  <si>
    <t>Микроудобрения</t>
  </si>
  <si>
    <t>МикроФид Профи</t>
  </si>
  <si>
    <t>жидкое органоминеральное удобрение</t>
  </si>
  <si>
    <t>20*1л</t>
  </si>
  <si>
    <t>0,04-0,1</t>
  </si>
  <si>
    <t>2 800,00 ₽</t>
  </si>
  <si>
    <t>3 080 ₽</t>
  </si>
  <si>
    <t>МикроФид Экстра Фосфор</t>
  </si>
  <si>
    <t>2*10л</t>
  </si>
  <si>
    <t>1 000,00 ₽</t>
  </si>
  <si>
    <t>1 100 ₽</t>
  </si>
  <si>
    <r>
      <rPr>
        <b/>
        <sz val="10"/>
        <rFont val="Liberation Sans Narrow"/>
        <family val="2"/>
      </rPr>
      <t>Препарат</t>
    </r>
  </si>
  <si>
    <r>
      <rPr>
        <b/>
        <sz val="10"/>
        <rFont val="Liberation Sans Narrow"/>
        <family val="2"/>
      </rPr>
      <t>Наименование действующего вещества</t>
    </r>
  </si>
  <si>
    <r>
      <rPr>
        <b/>
        <sz val="10"/>
        <rFont val="Liberation Sans Narrow"/>
        <family val="2"/>
      </rPr>
      <t>Упаковка</t>
    </r>
  </si>
  <si>
    <r>
      <rPr>
        <b/>
        <sz val="10"/>
        <rFont val="Liberation Sans Narrow"/>
        <family val="2"/>
      </rPr>
      <t>Произведено</t>
    </r>
  </si>
  <si>
    <r>
      <rPr>
        <b/>
        <sz val="10"/>
        <rFont val="Liberation Sans Narrow"/>
        <family val="2"/>
      </rPr>
      <t>Норма применения</t>
    </r>
  </si>
  <si>
    <r>
      <rPr>
        <b/>
        <sz val="10"/>
        <rFont val="Liberation Sans Narrow"/>
        <family val="2"/>
      </rPr>
      <t>Аналоги по ДВ</t>
    </r>
  </si>
  <si>
    <r>
      <rPr>
        <b/>
        <sz val="10"/>
        <rFont val="Liberation Sans Narrow"/>
        <family val="2"/>
      </rPr>
      <t>Цена для хозяйств на условиях:</t>
    </r>
  </si>
  <si>
    <r>
      <rPr>
        <b/>
        <sz val="10"/>
        <rFont val="Liberation Sans Narrow"/>
        <family val="2"/>
      </rPr>
      <t>100%
предоплата руб.</t>
    </r>
  </si>
  <si>
    <r>
      <rPr>
        <b/>
        <sz val="10"/>
        <rFont val="Liberation Sans Narrow"/>
        <family val="2"/>
      </rPr>
      <t>30/70 в руб. с НДС</t>
    </r>
  </si>
  <si>
    <r>
      <rPr>
        <sz val="12"/>
        <rFont val="Calibri"/>
        <family val="2"/>
        <charset val="204"/>
      </rPr>
      <t>Гептаметилтрисилоксан (модифицированный
полиалкиленоксидом) 100%</t>
    </r>
  </si>
  <si>
    <t>ИНСТИВО, КС</t>
  </si>
  <si>
    <t>МАКСИМ ГОЛД, КС</t>
  </si>
  <si>
    <t>Клоквинтосет-мексил 11,25 г/л + 
Пиноксаден 50 г/л</t>
  </si>
  <si>
    <t>АМИСТАР НЭКСТ, МД</t>
  </si>
  <si>
    <t>4x4</t>
  </si>
  <si>
    <t>1x20</t>
  </si>
  <si>
    <t>ЭЛАТУС РИА, КЭ</t>
  </si>
  <si>
    <t>83,33 г/лСолатенол™ (бензовиндифлупира)+208,33 г/л пропиконазола+ 66,67 г/л ципроконазола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</si>
</sst>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#,##0\ &quot;₽&quot;;[Red]\-#,##0\ &quot;₽&quot;"/>
    <numFmt numFmtId="7" formatCode="#,##0.00\ &quot;₽&quot;;\-#,##0.00\ &quot;₽&quot;"/>
    <numFmt numFmtId="43" formatCode="_-* #,##0.00\ _₽_-;\-* #,##0.00\ _₽_-;_-* &quot;-&quot;??\ _₽_-;_-@_-"/>
    <numFmt numFmtId="164" formatCode="#,##0.00\ &quot;₽&quot;"/>
    <numFmt numFmtId="165" formatCode="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name val="Liberation Sans Narrow"/>
    </font>
    <font>
      <b/>
      <sz val="10"/>
      <name val="Liberation Sans Narrow"/>
      <family val="2"/>
    </font>
    <font>
      <sz val="10"/>
      <color theme="1"/>
      <name val="Calibri"/>
      <family val="2"/>
      <scheme val="minor"/>
    </font>
    <font>
      <b/>
      <i/>
      <sz val="12"/>
      <name val="Calibri"/>
      <family val="2"/>
      <charset val="204"/>
    </font>
    <font>
      <sz val="12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1F1F1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11" fillId="0" borderId="0"/>
  </cellStyleXfs>
  <cellXfs count="16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5" fillId="2" borderId="1" xfId="0" applyFont="1" applyFill="1" applyBorder="1" applyAlignment="1">
      <alignment vertical="center" wrapText="1"/>
    </xf>
    <xf numFmtId="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wrapText="1"/>
    </xf>
    <xf numFmtId="0" fontId="8" fillId="0" borderId="1" xfId="2" applyFont="1" applyFill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10" fontId="8" fillId="0" borderId="1" xfId="2" applyNumberFormat="1" applyFont="1" applyFill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7" fontId="0" fillId="0" borderId="1" xfId="1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7" fontId="0" fillId="0" borderId="1" xfId="0" applyNumberFormat="1" applyBorder="1"/>
    <xf numFmtId="0" fontId="0" fillId="0" borderId="0" xfId="0" applyBorder="1"/>
    <xf numFmtId="164" fontId="0" fillId="0" borderId="1" xfId="0" applyNumberFormat="1" applyBorder="1"/>
    <xf numFmtId="4" fontId="0" fillId="3" borderId="4" xfId="0" applyNumberForma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1" xfId="0" applyBorder="1"/>
    <xf numFmtId="164" fontId="0" fillId="0" borderId="11" xfId="0" applyNumberFormat="1" applyBorder="1"/>
    <xf numFmtId="164" fontId="0" fillId="0" borderId="1" xfId="0" applyNumberFormat="1" applyBorder="1" applyAlignment="1">
      <alignment wrapText="1"/>
    </xf>
    <xf numFmtId="0" fontId="0" fillId="5" borderId="0" xfId="0" applyFill="1" applyAlignment="1">
      <alignment vertical="center" wrapText="1"/>
    </xf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left" vertical="top" wrapText="1"/>
    </xf>
    <xf numFmtId="0" fontId="24" fillId="0" borderId="18" xfId="0" applyFont="1" applyFill="1" applyBorder="1" applyAlignment="1">
      <alignment horizontal="center" vertical="top" wrapText="1"/>
    </xf>
    <xf numFmtId="0" fontId="26" fillId="0" borderId="18" xfId="0" applyFont="1" applyFill="1" applyBorder="1" applyAlignment="1">
      <alignment horizontal="left" vertical="top" wrapText="1"/>
    </xf>
    <xf numFmtId="0" fontId="26" fillId="0" borderId="18" xfId="0" applyFont="1" applyFill="1" applyBorder="1" applyAlignment="1">
      <alignment horizontal="left" wrapText="1"/>
    </xf>
    <xf numFmtId="2" fontId="25" fillId="0" borderId="18" xfId="0" applyNumberFormat="1" applyFont="1" applyFill="1" applyBorder="1" applyAlignment="1">
      <alignment horizontal="center" vertical="top" wrapText="1" shrinkToFit="1"/>
    </xf>
    <xf numFmtId="165" fontId="25" fillId="0" borderId="18" xfId="0" applyNumberFormat="1" applyFont="1" applyFill="1" applyBorder="1" applyAlignment="1">
      <alignment horizontal="center" vertical="top" wrapText="1" shrinkToFit="1"/>
    </xf>
    <xf numFmtId="0" fontId="23" fillId="6" borderId="13" xfId="0" applyFont="1" applyFill="1" applyBorder="1" applyAlignment="1">
      <alignment vertical="top" wrapText="1"/>
    </xf>
    <xf numFmtId="0" fontId="23" fillId="6" borderId="14" xfId="0" applyFont="1" applyFill="1" applyBorder="1" applyAlignment="1">
      <alignment vertical="top" wrapText="1"/>
    </xf>
    <xf numFmtId="6" fontId="24" fillId="0" borderId="18" xfId="0" applyNumberFormat="1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3" fillId="6" borderId="12" xfId="0" applyFont="1" applyFill="1" applyBorder="1" applyAlignment="1">
      <alignment horizontal="center" vertical="top" wrapText="1"/>
    </xf>
    <xf numFmtId="0" fontId="23" fillId="6" borderId="13" xfId="0" applyFont="1" applyFill="1" applyBorder="1" applyAlignment="1">
      <alignment horizontal="center" vertical="top" wrapText="1"/>
    </xf>
    <xf numFmtId="0" fontId="24" fillId="0" borderId="12" xfId="0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right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 wrapText="1"/>
    </xf>
    <xf numFmtId="0" fontId="0" fillId="3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right" vertical="center"/>
    </xf>
    <xf numFmtId="164" fontId="0" fillId="0" borderId="1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5" borderId="6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wrapText="1"/>
    </xf>
    <xf numFmtId="0" fontId="0" fillId="5" borderId="0" xfId="0" applyFill="1" applyBorder="1" applyAlignment="1">
      <alignment horizontal="center" wrapText="1"/>
    </xf>
    <xf numFmtId="0" fontId="0" fillId="0" borderId="7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3" borderId="1" xfId="0" applyFill="1" applyBorder="1" applyAlignment="1">
      <alignment horizontal="center" vertical="center" wrapText="1"/>
    </xf>
    <xf numFmtId="0" fontId="14" fillId="0" borderId="7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0" fillId="5" borderId="0" xfId="0" applyFill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</cellXfs>
  <cellStyles count="4">
    <cellStyle name="Normal_Sheet1" xfId="2"/>
    <cellStyle name="Обычный" xfId="0" builtinId="0"/>
    <cellStyle name="Обычный 3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133350</xdr:rowOff>
    </xdr:from>
    <xdr:to>
      <xdr:col>1</xdr:col>
      <xdr:colOff>616642</xdr:colOff>
      <xdr:row>6</xdr:row>
      <xdr:rowOff>81629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133350"/>
          <a:ext cx="2121592" cy="10912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142874</xdr:colOff>
      <xdr:row>0</xdr:row>
      <xdr:rowOff>102341</xdr:rowOff>
    </xdr:from>
    <xdr:to>
      <xdr:col>3</xdr:col>
      <xdr:colOff>1010323</xdr:colOff>
      <xdr:row>6</xdr:row>
      <xdr:rowOff>9525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4" y="102341"/>
          <a:ext cx="4182149" cy="1050184"/>
        </a:xfrm>
        <a:prstGeom prst="rect">
          <a:avLst/>
        </a:prstGeom>
      </xdr:spPr>
    </xdr:pic>
    <xdr:clientData/>
  </xdr:twoCellAnchor>
  <xdr:twoCellAnchor editAs="oneCell">
    <xdr:from>
      <xdr:col>0</xdr:col>
      <xdr:colOff>876299</xdr:colOff>
      <xdr:row>132</xdr:row>
      <xdr:rowOff>133350</xdr:rowOff>
    </xdr:from>
    <xdr:to>
      <xdr:col>1</xdr:col>
      <xdr:colOff>1864823</xdr:colOff>
      <xdr:row>140</xdr:row>
      <xdr:rowOff>180975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299" y="27946350"/>
          <a:ext cx="3055449" cy="1571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1</xdr:row>
      <xdr:rowOff>85725</xdr:rowOff>
    </xdr:from>
    <xdr:to>
      <xdr:col>3</xdr:col>
      <xdr:colOff>351786</xdr:colOff>
      <xdr:row>8</xdr:row>
      <xdr:rowOff>57150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276225"/>
          <a:ext cx="4523736" cy="1304925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56</xdr:row>
      <xdr:rowOff>133349</xdr:rowOff>
    </xdr:from>
    <xdr:to>
      <xdr:col>1</xdr:col>
      <xdr:colOff>1244742</xdr:colOff>
      <xdr:row>63</xdr:row>
      <xdr:rowOff>47624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6725" y="14058899"/>
          <a:ext cx="2425842" cy="12477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1247774</xdr:colOff>
      <xdr:row>0</xdr:row>
      <xdr:rowOff>0</xdr:rowOff>
    </xdr:from>
    <xdr:to>
      <xdr:col>2</xdr:col>
      <xdr:colOff>942973</xdr:colOff>
      <xdr:row>5</xdr:row>
      <xdr:rowOff>142874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47774" y="0"/>
          <a:ext cx="4362449" cy="1095374"/>
        </a:xfrm>
        <a:prstGeom prst="rect">
          <a:avLst/>
        </a:prstGeom>
      </xdr:spPr>
    </xdr:pic>
    <xdr:clientData/>
  </xdr:twoCellAnchor>
  <xdr:twoCellAnchor editAs="oneCell">
    <xdr:from>
      <xdr:col>0</xdr:col>
      <xdr:colOff>428625</xdr:colOff>
      <xdr:row>97</xdr:row>
      <xdr:rowOff>95250</xdr:rowOff>
    </xdr:from>
    <xdr:to>
      <xdr:col>1</xdr:col>
      <xdr:colOff>676275</xdr:colOff>
      <xdr:row>104</xdr:row>
      <xdr:rowOff>120459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8625" y="26727150"/>
          <a:ext cx="2638425" cy="13587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1028699</xdr:colOff>
      <xdr:row>0</xdr:row>
      <xdr:rowOff>0</xdr:rowOff>
    </xdr:from>
    <xdr:to>
      <xdr:col>2</xdr:col>
      <xdr:colOff>409575</xdr:colOff>
      <xdr:row>5</xdr:row>
      <xdr:rowOff>123502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28699" y="0"/>
          <a:ext cx="3209926" cy="1076002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76</xdr:row>
      <xdr:rowOff>76200</xdr:rowOff>
    </xdr:from>
    <xdr:to>
      <xdr:col>1</xdr:col>
      <xdr:colOff>251942</xdr:colOff>
      <xdr:row>82</xdr:row>
      <xdr:rowOff>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" y="14744700"/>
          <a:ext cx="2080742" cy="1066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1171574</xdr:colOff>
      <xdr:row>0</xdr:row>
      <xdr:rowOff>0</xdr:rowOff>
    </xdr:from>
    <xdr:to>
      <xdr:col>4</xdr:col>
      <xdr:colOff>704849</xdr:colOff>
      <xdr:row>9</xdr:row>
      <xdr:rowOff>152400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4" y="0"/>
          <a:ext cx="5857875" cy="1866900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857251</xdr:colOff>
      <xdr:row>82</xdr:row>
      <xdr:rowOff>47625</xdr:rowOff>
    </xdr:from>
    <xdr:to>
      <xdr:col>2</xdr:col>
      <xdr:colOff>523876</xdr:colOff>
      <xdr:row>91</xdr:row>
      <xdr:rowOff>71909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1" y="20259675"/>
          <a:ext cx="3390900" cy="173878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0</xdr:rowOff>
    </xdr:from>
    <xdr:to>
      <xdr:col>3</xdr:col>
      <xdr:colOff>2305050</xdr:colOff>
      <xdr:row>10</xdr:row>
      <xdr:rowOff>185362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0"/>
          <a:ext cx="4914900" cy="2090362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41</xdr:row>
      <xdr:rowOff>95250</xdr:rowOff>
    </xdr:from>
    <xdr:to>
      <xdr:col>2</xdr:col>
      <xdr:colOff>466724</xdr:colOff>
      <xdr:row>51</xdr:row>
      <xdr:rowOff>150416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7225" y="10191750"/>
          <a:ext cx="3819524" cy="196016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10</xdr:row>
      <xdr:rowOff>114300</xdr:rowOff>
    </xdr:to>
    <xdr:sp macro="" textlink="">
      <xdr:nvSpPr>
        <xdr:cNvPr id="7169" name="AutoShape 1" descr="C:\Users\oooba\Desktop\i.webp"/>
        <xdr:cNvSpPr>
          <a:spLocks noChangeAspect="1" noChangeArrowheads="1"/>
        </xdr:cNvSpPr>
      </xdr:nvSpPr>
      <xdr:spPr bwMode="auto">
        <a:xfrm>
          <a:off x="1219200" y="171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38100</xdr:colOff>
      <xdr:row>9</xdr:row>
      <xdr:rowOff>179481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00850" cy="18939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64</xdr:row>
      <xdr:rowOff>66675</xdr:rowOff>
    </xdr:from>
    <xdr:to>
      <xdr:col>1</xdr:col>
      <xdr:colOff>857250</xdr:colOff>
      <xdr:row>72</xdr:row>
      <xdr:rowOff>152400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7592675"/>
          <a:ext cx="2533650" cy="1609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\\rumosmsru0\logic$\HSE\check%20lists\Agrokomplekt%20(1).doc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K49"/>
  <sheetViews>
    <sheetView zoomScaleNormal="100" workbookViewId="0">
      <selection activeCell="C11" sqref="C11"/>
    </sheetView>
  </sheetViews>
  <sheetFormatPr defaultRowHeight="14.4"/>
  <cols>
    <col min="1" max="1" width="26.6640625" style="3" customWidth="1"/>
    <col min="2" max="2" width="29" style="3" customWidth="1"/>
    <col min="3" max="3" width="28.6640625" style="35" customWidth="1"/>
    <col min="4" max="4" width="11.6640625" style="3" customWidth="1"/>
    <col min="5" max="5" width="13.5546875" style="3" customWidth="1"/>
    <col min="6" max="6" width="12.88671875" style="3" customWidth="1"/>
    <col min="7" max="7" width="14.44140625" style="3" customWidth="1"/>
    <col min="8" max="8" width="12.88671875" hidden="1" customWidth="1"/>
    <col min="9" max="9" width="0.33203125" hidden="1" customWidth="1"/>
    <col min="10" max="10" width="11.6640625" customWidth="1"/>
    <col min="11" max="11" width="12.6640625" customWidth="1"/>
  </cols>
  <sheetData>
    <row r="1" spans="1:11" ht="15" customHeight="1">
      <c r="A1" s="106" t="s">
        <v>477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5" customHeight="1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1" ht="1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1" ht="15" customHeight="1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1" ht="15" customHeight="1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1" ht="15" customHeight="1">
      <c r="A6" s="106"/>
      <c r="B6" s="106"/>
      <c r="C6" s="106"/>
      <c r="D6" s="106"/>
      <c r="E6" s="106"/>
      <c r="F6" s="106"/>
      <c r="G6" s="106"/>
      <c r="H6" s="106"/>
      <c r="I6" s="106"/>
      <c r="J6" s="106"/>
      <c r="K6" s="106"/>
    </row>
    <row r="7" spans="1:11" ht="47.25" customHeight="1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</row>
    <row r="8" spans="1:11" ht="47.25" customHeight="1">
      <c r="A8" s="109" t="s">
        <v>1332</v>
      </c>
      <c r="B8" s="110"/>
      <c r="C8" s="100" t="s">
        <v>1333</v>
      </c>
      <c r="D8" s="100" t="s">
        <v>1334</v>
      </c>
      <c r="E8" s="100" t="s">
        <v>1335</v>
      </c>
      <c r="F8" s="100" t="s">
        <v>1336</v>
      </c>
      <c r="G8" s="100" t="s">
        <v>1337</v>
      </c>
      <c r="H8" s="107" t="s">
        <v>1338</v>
      </c>
      <c r="I8" s="108"/>
      <c r="J8" s="107" t="s">
        <v>1338</v>
      </c>
      <c r="K8" s="108"/>
    </row>
    <row r="9" spans="1:11" ht="43.5" customHeight="1">
      <c r="A9" s="107"/>
      <c r="B9" s="108"/>
      <c r="C9" s="101"/>
      <c r="D9" s="101"/>
      <c r="E9" s="101"/>
      <c r="F9" s="101"/>
      <c r="G9" s="101"/>
      <c r="H9" s="89" t="s">
        <v>1339</v>
      </c>
      <c r="I9" s="90" t="s">
        <v>1340</v>
      </c>
      <c r="J9" s="89" t="s">
        <v>1339</v>
      </c>
      <c r="K9" s="90" t="s">
        <v>1340</v>
      </c>
    </row>
    <row r="10" spans="1:11" ht="15.6">
      <c r="A10" s="102" t="s">
        <v>1</v>
      </c>
      <c r="B10" s="103"/>
      <c r="C10" s="103"/>
      <c r="D10" s="103"/>
      <c r="E10" s="103"/>
      <c r="F10" s="103"/>
      <c r="G10" s="103"/>
      <c r="H10" s="97"/>
      <c r="I10" s="98"/>
      <c r="J10" s="97"/>
      <c r="K10" s="98"/>
    </row>
    <row r="11" spans="1:11" ht="78">
      <c r="A11" s="104" t="s">
        <v>1199</v>
      </c>
      <c r="B11" s="105"/>
      <c r="C11" s="91" t="s">
        <v>4</v>
      </c>
      <c r="D11" s="92" t="s">
        <v>2</v>
      </c>
      <c r="E11" s="92" t="s">
        <v>1059</v>
      </c>
      <c r="F11" s="92" t="s">
        <v>5</v>
      </c>
      <c r="G11" s="91" t="s">
        <v>1200</v>
      </c>
      <c r="H11" s="92" t="s">
        <v>1201</v>
      </c>
      <c r="I11" s="92" t="s">
        <v>1202</v>
      </c>
      <c r="J11" s="92">
        <f>H11*0.8</f>
        <v>1354.88</v>
      </c>
      <c r="K11" s="99">
        <f>I11*0.8</f>
        <v>1558.4</v>
      </c>
    </row>
    <row r="12" spans="1:11" ht="62.4">
      <c r="A12" s="104" t="s">
        <v>1203</v>
      </c>
      <c r="B12" s="105"/>
      <c r="C12" s="91" t="s">
        <v>0</v>
      </c>
      <c r="D12" s="92" t="s">
        <v>2</v>
      </c>
      <c r="E12" s="92" t="s">
        <v>1058</v>
      </c>
      <c r="F12" s="92" t="s">
        <v>3</v>
      </c>
      <c r="G12" s="91" t="s">
        <v>1204</v>
      </c>
      <c r="H12" s="92" t="s">
        <v>1205</v>
      </c>
      <c r="I12" s="92" t="s">
        <v>1206</v>
      </c>
      <c r="J12" s="92">
        <f t="shared" ref="J12:J49" si="0">H12*0.8</f>
        <v>622.40000000000009</v>
      </c>
      <c r="K12" s="99">
        <f t="shared" ref="K12:K49" si="1">I12*0.8</f>
        <v>716</v>
      </c>
    </row>
    <row r="13" spans="1:11" ht="15.6">
      <c r="A13" s="102" t="s">
        <v>7</v>
      </c>
      <c r="B13" s="103"/>
      <c r="C13" s="103"/>
      <c r="D13" s="103"/>
      <c r="E13" s="103"/>
      <c r="F13" s="103"/>
      <c r="G13" s="103"/>
      <c r="H13" s="97"/>
      <c r="I13" s="98"/>
      <c r="J13" s="92"/>
      <c r="K13" s="99"/>
    </row>
    <row r="14" spans="1:11" ht="62.4">
      <c r="A14" s="104" t="s">
        <v>1207</v>
      </c>
      <c r="B14" s="105"/>
      <c r="C14" s="91" t="s">
        <v>11</v>
      </c>
      <c r="D14" s="92" t="s">
        <v>9</v>
      </c>
      <c r="E14" s="92" t="s">
        <v>1058</v>
      </c>
      <c r="F14" s="92" t="s">
        <v>12</v>
      </c>
      <c r="G14" s="91" t="s">
        <v>1208</v>
      </c>
      <c r="H14" s="92" t="s">
        <v>1209</v>
      </c>
      <c r="I14" s="92" t="s">
        <v>1210</v>
      </c>
      <c r="J14" s="92">
        <f t="shared" si="0"/>
        <v>436.54399999999998</v>
      </c>
      <c r="K14" s="99">
        <f t="shared" si="1"/>
        <v>502.40000000000003</v>
      </c>
    </row>
    <row r="15" spans="1:11" ht="78">
      <c r="A15" s="104" t="s">
        <v>1211</v>
      </c>
      <c r="B15" s="105"/>
      <c r="C15" s="91" t="s">
        <v>1056</v>
      </c>
      <c r="D15" s="92" t="s">
        <v>19</v>
      </c>
      <c r="E15" s="92" t="s">
        <v>1058</v>
      </c>
      <c r="F15" s="92" t="s">
        <v>153</v>
      </c>
      <c r="G15" s="91" t="s">
        <v>1212</v>
      </c>
      <c r="H15" s="92" t="s">
        <v>1213</v>
      </c>
      <c r="I15" s="92" t="s">
        <v>1214</v>
      </c>
      <c r="J15" s="92">
        <f t="shared" si="0"/>
        <v>1524.24</v>
      </c>
      <c r="K15" s="99">
        <f t="shared" si="1"/>
        <v>2736</v>
      </c>
    </row>
    <row r="16" spans="1:11" ht="78">
      <c r="A16" s="104" t="s">
        <v>1215</v>
      </c>
      <c r="B16" s="105"/>
      <c r="C16" s="91" t="s">
        <v>17</v>
      </c>
      <c r="D16" s="92" t="s">
        <v>1052</v>
      </c>
      <c r="E16" s="92" t="s">
        <v>1059</v>
      </c>
      <c r="F16" s="92" t="s">
        <v>40</v>
      </c>
      <c r="G16" s="91" t="s">
        <v>1216</v>
      </c>
      <c r="H16" s="92" t="s">
        <v>1217</v>
      </c>
      <c r="I16" s="92" t="s">
        <v>1218</v>
      </c>
      <c r="J16" s="92">
        <f t="shared" si="0"/>
        <v>4896.84</v>
      </c>
      <c r="K16" s="99">
        <f t="shared" si="1"/>
        <v>4384</v>
      </c>
    </row>
    <row r="17" spans="1:11" ht="62.4">
      <c r="A17" s="104" t="s">
        <v>1219</v>
      </c>
      <c r="B17" s="105"/>
      <c r="C17" s="91" t="s">
        <v>8</v>
      </c>
      <c r="D17" s="92" t="s">
        <v>9</v>
      </c>
      <c r="E17" s="92" t="s">
        <v>1058</v>
      </c>
      <c r="F17" s="92" t="s">
        <v>10</v>
      </c>
      <c r="G17" s="91" t="s">
        <v>1220</v>
      </c>
      <c r="H17" s="92" t="s">
        <v>1221</v>
      </c>
      <c r="I17" s="92" t="s">
        <v>1222</v>
      </c>
      <c r="J17" s="92">
        <f t="shared" si="0"/>
        <v>277.11200000000002</v>
      </c>
      <c r="K17" s="99">
        <f t="shared" si="1"/>
        <v>356</v>
      </c>
    </row>
    <row r="18" spans="1:11" ht="78">
      <c r="A18" s="104" t="s">
        <v>1223</v>
      </c>
      <c r="B18" s="105"/>
      <c r="C18" s="91" t="s">
        <v>22</v>
      </c>
      <c r="D18" s="92" t="s">
        <v>19</v>
      </c>
      <c r="E18" s="92" t="s">
        <v>1058</v>
      </c>
      <c r="F18" s="92" t="s">
        <v>23</v>
      </c>
      <c r="G18" s="91" t="s">
        <v>1224</v>
      </c>
      <c r="H18" s="92" t="s">
        <v>1225</v>
      </c>
      <c r="I18" s="92" t="s">
        <v>1226</v>
      </c>
      <c r="J18" s="92">
        <f t="shared" si="0"/>
        <v>1397.2240000000002</v>
      </c>
      <c r="K18" s="99">
        <f t="shared" si="1"/>
        <v>1600</v>
      </c>
    </row>
    <row r="19" spans="1:11" ht="33" customHeight="1">
      <c r="A19" s="104" t="s">
        <v>1057</v>
      </c>
      <c r="B19" s="105"/>
      <c r="C19" s="91" t="s">
        <v>1227</v>
      </c>
      <c r="D19" s="92" t="s">
        <v>19</v>
      </c>
      <c r="E19" s="92" t="s">
        <v>1058</v>
      </c>
      <c r="F19" s="92" t="s">
        <v>23</v>
      </c>
      <c r="G19" s="91" t="s">
        <v>1228</v>
      </c>
      <c r="H19" s="92" t="s">
        <v>1201</v>
      </c>
      <c r="I19" s="92" t="s">
        <v>1202</v>
      </c>
      <c r="J19" s="92">
        <f t="shared" si="0"/>
        <v>1354.88</v>
      </c>
      <c r="K19" s="99">
        <f t="shared" si="1"/>
        <v>1558.4</v>
      </c>
    </row>
    <row r="20" spans="1:11" ht="33.75" customHeight="1">
      <c r="A20" s="104" t="s">
        <v>1150</v>
      </c>
      <c r="B20" s="105"/>
      <c r="C20" s="91" t="s">
        <v>1229</v>
      </c>
      <c r="D20" s="92" t="s">
        <v>2</v>
      </c>
      <c r="E20" s="92" t="s">
        <v>1059</v>
      </c>
      <c r="F20" s="92" t="s">
        <v>18</v>
      </c>
      <c r="G20" s="91" t="s">
        <v>1230</v>
      </c>
      <c r="H20" s="92" t="s">
        <v>1231</v>
      </c>
      <c r="I20" s="92" t="s">
        <v>1232</v>
      </c>
      <c r="J20" s="92">
        <f t="shared" si="0"/>
        <v>1244.8000000000002</v>
      </c>
      <c r="K20" s="99">
        <f t="shared" si="1"/>
        <v>1431.2</v>
      </c>
    </row>
    <row r="21" spans="1:11" ht="78">
      <c r="A21" s="104" t="s">
        <v>1233</v>
      </c>
      <c r="B21" s="105"/>
      <c r="C21" s="91" t="s">
        <v>1234</v>
      </c>
      <c r="D21" s="92" t="s">
        <v>19</v>
      </c>
      <c r="E21" s="92" t="s">
        <v>1059</v>
      </c>
      <c r="F21" s="92" t="s">
        <v>32</v>
      </c>
      <c r="G21" s="91" t="s">
        <v>1235</v>
      </c>
      <c r="H21" s="92" t="s">
        <v>1225</v>
      </c>
      <c r="I21" s="92" t="s">
        <v>1236</v>
      </c>
      <c r="J21" s="92">
        <f t="shared" si="0"/>
        <v>1397.2240000000002</v>
      </c>
      <c r="K21" s="99">
        <f t="shared" si="1"/>
        <v>1607.2</v>
      </c>
    </row>
    <row r="22" spans="1:11" ht="23.25" customHeight="1">
      <c r="A22" s="104" t="s">
        <v>1237</v>
      </c>
      <c r="B22" s="105"/>
      <c r="C22" s="91" t="s">
        <v>15</v>
      </c>
      <c r="D22" s="92" t="s">
        <v>2</v>
      </c>
      <c r="E22" s="92" t="s">
        <v>1059</v>
      </c>
      <c r="F22" s="92" t="s">
        <v>16</v>
      </c>
      <c r="G22" s="91" t="s">
        <v>1238</v>
      </c>
      <c r="H22" s="92" t="s">
        <v>1239</v>
      </c>
      <c r="I22" s="92" t="s">
        <v>1240</v>
      </c>
      <c r="J22" s="92">
        <f t="shared" si="0"/>
        <v>1016.1600000000001</v>
      </c>
      <c r="K22" s="99">
        <f t="shared" si="1"/>
        <v>1168.8</v>
      </c>
    </row>
    <row r="23" spans="1:11" ht="78">
      <c r="A23" s="104" t="s">
        <v>1241</v>
      </c>
      <c r="B23" s="105"/>
      <c r="C23" s="91" t="s">
        <v>1242</v>
      </c>
      <c r="D23" s="92" t="s">
        <v>2</v>
      </c>
      <c r="E23" s="92" t="s">
        <v>1059</v>
      </c>
      <c r="F23" s="92" t="s">
        <v>34</v>
      </c>
      <c r="G23" s="91" t="s">
        <v>1243</v>
      </c>
      <c r="H23" s="92" t="s">
        <v>1244</v>
      </c>
      <c r="I23" s="92" t="s">
        <v>1245</v>
      </c>
      <c r="J23" s="92">
        <f t="shared" si="0"/>
        <v>1143.184</v>
      </c>
      <c r="K23" s="99">
        <f t="shared" si="1"/>
        <v>1314.4</v>
      </c>
    </row>
    <row r="24" spans="1:11" ht="78">
      <c r="A24" s="104" t="s">
        <v>1246</v>
      </c>
      <c r="B24" s="105"/>
      <c r="C24" s="91" t="s">
        <v>1247</v>
      </c>
      <c r="D24" s="92" t="s">
        <v>2</v>
      </c>
      <c r="E24" s="92" t="s">
        <v>1059</v>
      </c>
      <c r="F24" s="92" t="s">
        <v>33</v>
      </c>
      <c r="G24" s="91" t="s">
        <v>1248</v>
      </c>
      <c r="H24" s="92" t="s">
        <v>1249</v>
      </c>
      <c r="I24" s="92" t="s">
        <v>1250</v>
      </c>
      <c r="J24" s="92">
        <f t="shared" si="0"/>
        <v>1185.5200000000002</v>
      </c>
      <c r="K24" s="99">
        <f t="shared" si="1"/>
        <v>1363.2</v>
      </c>
    </row>
    <row r="25" spans="1:11" ht="93.6">
      <c r="A25" s="104" t="s">
        <v>1251</v>
      </c>
      <c r="B25" s="105"/>
      <c r="C25" s="91" t="s">
        <v>27</v>
      </c>
      <c r="D25" s="92" t="s">
        <v>1252</v>
      </c>
      <c r="E25" s="92" t="s">
        <v>1059</v>
      </c>
      <c r="F25" s="95">
        <v>0.03</v>
      </c>
      <c r="G25" s="91" t="s">
        <v>1253</v>
      </c>
      <c r="H25" s="92" t="s">
        <v>1254</v>
      </c>
      <c r="I25" s="92" t="s">
        <v>1255</v>
      </c>
      <c r="J25" s="92">
        <f t="shared" si="0"/>
        <v>14235</v>
      </c>
      <c r="K25" s="99">
        <f t="shared" si="1"/>
        <v>16370.400000000001</v>
      </c>
    </row>
    <row r="26" spans="1:11" ht="78">
      <c r="A26" s="104" t="s">
        <v>1054</v>
      </c>
      <c r="B26" s="105"/>
      <c r="C26" s="91" t="s">
        <v>28</v>
      </c>
      <c r="D26" s="92" t="s">
        <v>2</v>
      </c>
      <c r="E26" s="92" t="s">
        <v>1059</v>
      </c>
      <c r="F26" s="92" t="s">
        <v>29</v>
      </c>
      <c r="G26" s="91" t="s">
        <v>1256</v>
      </c>
      <c r="H26" s="92" t="s">
        <v>1257</v>
      </c>
      <c r="I26" s="92" t="s">
        <v>1258</v>
      </c>
      <c r="J26" s="92">
        <f t="shared" si="0"/>
        <v>2244.0240000000003</v>
      </c>
      <c r="K26" s="99">
        <f t="shared" si="1"/>
        <v>2580.8000000000002</v>
      </c>
    </row>
    <row r="27" spans="1:11" ht="62.4">
      <c r="A27" s="104" t="s">
        <v>1259</v>
      </c>
      <c r="B27" s="105"/>
      <c r="C27" s="91" t="s">
        <v>1260</v>
      </c>
      <c r="D27" s="92" t="s">
        <v>9</v>
      </c>
      <c r="E27" s="92" t="s">
        <v>1058</v>
      </c>
      <c r="F27" s="92" t="s">
        <v>367</v>
      </c>
      <c r="G27" s="91" t="s">
        <v>1261</v>
      </c>
      <c r="H27" s="92" t="s">
        <v>1262</v>
      </c>
      <c r="I27" s="92" t="s">
        <v>1263</v>
      </c>
      <c r="J27" s="92">
        <f t="shared" si="0"/>
        <v>417.56000000000006</v>
      </c>
      <c r="K27" s="99">
        <f t="shared" si="1"/>
        <v>480</v>
      </c>
    </row>
    <row r="28" spans="1:11" ht="62.4">
      <c r="A28" s="104" t="s">
        <v>1264</v>
      </c>
      <c r="B28" s="105"/>
      <c r="C28" s="91" t="s">
        <v>30</v>
      </c>
      <c r="D28" s="92" t="s">
        <v>2</v>
      </c>
      <c r="E28" s="92" t="s">
        <v>1059</v>
      </c>
      <c r="F28" s="92" t="s">
        <v>31</v>
      </c>
      <c r="G28" s="91" t="s">
        <v>1265</v>
      </c>
      <c r="H28" s="92" t="s">
        <v>1266</v>
      </c>
      <c r="I28" s="92" t="s">
        <v>1267</v>
      </c>
      <c r="J28" s="92">
        <f t="shared" si="0"/>
        <v>635.10400000000004</v>
      </c>
      <c r="K28" s="99">
        <f t="shared" si="1"/>
        <v>730.40000000000009</v>
      </c>
    </row>
    <row r="29" spans="1:11" ht="62.4">
      <c r="A29" s="104" t="s">
        <v>1268</v>
      </c>
      <c r="B29" s="105"/>
      <c r="C29" s="91" t="s">
        <v>30</v>
      </c>
      <c r="D29" s="92" t="s">
        <v>19</v>
      </c>
      <c r="E29" s="92" t="s">
        <v>1058</v>
      </c>
      <c r="F29" s="92" t="s">
        <v>47</v>
      </c>
      <c r="G29" s="91" t="s">
        <v>1265</v>
      </c>
      <c r="H29" s="92" t="s">
        <v>1266</v>
      </c>
      <c r="I29" s="92" t="s">
        <v>1267</v>
      </c>
      <c r="J29" s="92">
        <f t="shared" si="0"/>
        <v>635.10400000000004</v>
      </c>
      <c r="K29" s="99">
        <f t="shared" si="1"/>
        <v>730.40000000000009</v>
      </c>
    </row>
    <row r="30" spans="1:11" ht="78">
      <c r="A30" s="104" t="s">
        <v>1269</v>
      </c>
      <c r="B30" s="105"/>
      <c r="C30" s="91" t="s">
        <v>13</v>
      </c>
      <c r="D30" s="92" t="s">
        <v>1270</v>
      </c>
      <c r="E30" s="92" t="s">
        <v>1059</v>
      </c>
      <c r="F30" s="92" t="s">
        <v>14</v>
      </c>
      <c r="G30" s="91" t="s">
        <v>1271</v>
      </c>
      <c r="H30" s="92" t="s">
        <v>1272</v>
      </c>
      <c r="I30" s="92" t="s">
        <v>1273</v>
      </c>
      <c r="J30" s="92">
        <f t="shared" si="0"/>
        <v>6832.8</v>
      </c>
      <c r="K30" s="99">
        <f t="shared" si="1"/>
        <v>7857.6</v>
      </c>
    </row>
    <row r="31" spans="1:11" ht="78">
      <c r="A31" s="104" t="s">
        <v>1053</v>
      </c>
      <c r="B31" s="105"/>
      <c r="C31" s="91" t="s">
        <v>25</v>
      </c>
      <c r="D31" s="92" t="s">
        <v>19</v>
      </c>
      <c r="E31" s="92" t="s">
        <v>1058</v>
      </c>
      <c r="F31" s="92" t="s">
        <v>26</v>
      </c>
      <c r="G31" s="91" t="s">
        <v>1274</v>
      </c>
      <c r="H31" s="92" t="s">
        <v>1275</v>
      </c>
      <c r="I31" s="92" t="s">
        <v>1276</v>
      </c>
      <c r="J31" s="92">
        <f t="shared" si="0"/>
        <v>1312.5440000000001</v>
      </c>
      <c r="K31" s="99">
        <f t="shared" si="1"/>
        <v>1512</v>
      </c>
    </row>
    <row r="32" spans="1:11" ht="78">
      <c r="A32" s="104" t="s">
        <v>1277</v>
      </c>
      <c r="B32" s="105"/>
      <c r="C32" s="91" t="s">
        <v>1278</v>
      </c>
      <c r="D32" s="92" t="s">
        <v>2</v>
      </c>
      <c r="E32" s="92" t="s">
        <v>1059</v>
      </c>
      <c r="F32" s="92" t="s">
        <v>24</v>
      </c>
      <c r="G32" s="91" t="s">
        <v>1279</v>
      </c>
      <c r="H32" s="92" t="s">
        <v>1280</v>
      </c>
      <c r="I32" s="92" t="s">
        <v>1281</v>
      </c>
      <c r="J32" s="92">
        <f t="shared" si="0"/>
        <v>1439.5600000000002</v>
      </c>
      <c r="K32" s="99">
        <f t="shared" si="1"/>
        <v>1655.2</v>
      </c>
    </row>
    <row r="33" spans="1:11" ht="78">
      <c r="A33" s="104" t="s">
        <v>1055</v>
      </c>
      <c r="B33" s="105"/>
      <c r="C33" s="91" t="s">
        <v>36</v>
      </c>
      <c r="D33" s="92" t="s">
        <v>19</v>
      </c>
      <c r="E33" s="92" t="s">
        <v>1058</v>
      </c>
      <c r="F33" s="92" t="s">
        <v>37</v>
      </c>
      <c r="G33" s="91" t="s">
        <v>1282</v>
      </c>
      <c r="H33" s="92" t="s">
        <v>1283</v>
      </c>
      <c r="I33" s="92" t="s">
        <v>1284</v>
      </c>
      <c r="J33" s="92">
        <f t="shared" si="0"/>
        <v>1635.2</v>
      </c>
      <c r="K33" s="99">
        <f t="shared" si="1"/>
        <v>1879.2</v>
      </c>
    </row>
    <row r="34" spans="1:11" ht="15.75" customHeight="1">
      <c r="A34" s="102" t="s">
        <v>1285</v>
      </c>
      <c r="B34" s="103"/>
      <c r="C34" s="103"/>
      <c r="D34" s="103"/>
      <c r="E34" s="103"/>
      <c r="F34" s="103"/>
      <c r="G34" s="97"/>
      <c r="H34" s="97"/>
      <c r="I34" s="98"/>
      <c r="J34" s="92"/>
      <c r="K34" s="99"/>
    </row>
    <row r="35" spans="1:11" ht="62.4">
      <c r="A35" s="104" t="s">
        <v>1286</v>
      </c>
      <c r="B35" s="105"/>
      <c r="C35" s="91" t="s">
        <v>48</v>
      </c>
      <c r="D35" s="92" t="s">
        <v>2</v>
      </c>
      <c r="E35" s="92" t="s">
        <v>1058</v>
      </c>
      <c r="F35" s="92" t="s">
        <v>1061</v>
      </c>
      <c r="G35" s="91" t="s">
        <v>1287</v>
      </c>
      <c r="H35" s="92" t="s">
        <v>1288</v>
      </c>
      <c r="I35" s="92" t="s">
        <v>1289</v>
      </c>
      <c r="J35" s="92">
        <f t="shared" si="0"/>
        <v>609.69600000000003</v>
      </c>
      <c r="K35" s="99">
        <f t="shared" si="1"/>
        <v>700.80000000000007</v>
      </c>
    </row>
    <row r="36" spans="1:11" ht="78">
      <c r="A36" s="104" t="s">
        <v>1290</v>
      </c>
      <c r="B36" s="105"/>
      <c r="C36" s="91" t="s">
        <v>50</v>
      </c>
      <c r="D36" s="92" t="s">
        <v>2</v>
      </c>
      <c r="E36" s="92" t="s">
        <v>1059</v>
      </c>
      <c r="F36" s="92" t="s">
        <v>1291</v>
      </c>
      <c r="G36" s="91" t="s">
        <v>1292</v>
      </c>
      <c r="H36" s="92" t="s">
        <v>1293</v>
      </c>
      <c r="I36" s="92" t="s">
        <v>1294</v>
      </c>
      <c r="J36" s="92">
        <f t="shared" si="0"/>
        <v>3116.2240000000002</v>
      </c>
      <c r="K36" s="99">
        <f t="shared" si="1"/>
        <v>3584</v>
      </c>
    </row>
    <row r="37" spans="1:11" ht="78">
      <c r="A37" s="104" t="s">
        <v>1062</v>
      </c>
      <c r="B37" s="105"/>
      <c r="C37" s="91" t="s">
        <v>1295</v>
      </c>
      <c r="D37" s="92" t="s">
        <v>2</v>
      </c>
      <c r="E37" s="92" t="s">
        <v>1059</v>
      </c>
      <c r="F37" s="96">
        <v>0.5</v>
      </c>
      <c r="G37" s="91" t="s">
        <v>1296</v>
      </c>
      <c r="H37" s="92" t="s">
        <v>1297</v>
      </c>
      <c r="I37" s="92" t="s">
        <v>1298</v>
      </c>
      <c r="J37" s="92">
        <f t="shared" si="0"/>
        <v>1236.3280000000002</v>
      </c>
      <c r="K37" s="99">
        <f t="shared" si="1"/>
        <v>1421.6000000000001</v>
      </c>
    </row>
    <row r="38" spans="1:11" ht="15" customHeight="1">
      <c r="A38" s="104" t="s">
        <v>52</v>
      </c>
      <c r="B38" s="105"/>
      <c r="C38" s="91" t="s">
        <v>53</v>
      </c>
      <c r="D38" s="92" t="s">
        <v>2</v>
      </c>
      <c r="E38" s="92" t="s">
        <v>1059</v>
      </c>
      <c r="F38" s="92" t="s">
        <v>54</v>
      </c>
      <c r="G38" s="91" t="s">
        <v>1299</v>
      </c>
      <c r="H38" s="92" t="s">
        <v>1300</v>
      </c>
      <c r="I38" s="92" t="s">
        <v>1301</v>
      </c>
      <c r="J38" s="92">
        <f t="shared" si="0"/>
        <v>779.05600000000004</v>
      </c>
      <c r="K38" s="99">
        <f t="shared" si="1"/>
        <v>896</v>
      </c>
    </row>
    <row r="39" spans="1:11" ht="78">
      <c r="A39" s="104" t="s">
        <v>1302</v>
      </c>
      <c r="B39" s="105"/>
      <c r="C39" s="91" t="s">
        <v>45</v>
      </c>
      <c r="D39" s="92" t="s">
        <v>19</v>
      </c>
      <c r="E39" s="92" t="s">
        <v>1059</v>
      </c>
      <c r="F39" s="92" t="s">
        <v>47</v>
      </c>
      <c r="G39" s="91" t="s">
        <v>1303</v>
      </c>
      <c r="H39" s="92" t="s">
        <v>1304</v>
      </c>
      <c r="I39" s="92" t="s">
        <v>1305</v>
      </c>
      <c r="J39" s="92">
        <f t="shared" si="0"/>
        <v>1651.2640000000001</v>
      </c>
      <c r="K39" s="99">
        <f t="shared" si="1"/>
        <v>1899.2</v>
      </c>
    </row>
    <row r="40" spans="1:11" ht="15.6">
      <c r="A40" s="102" t="s">
        <v>1196</v>
      </c>
      <c r="B40" s="103"/>
      <c r="C40" s="103"/>
      <c r="D40" s="103"/>
      <c r="E40" s="103"/>
      <c r="F40" s="103"/>
      <c r="G40" s="103"/>
      <c r="H40" s="97"/>
      <c r="I40" s="98"/>
      <c r="J40" s="92"/>
      <c r="K40" s="99"/>
    </row>
    <row r="41" spans="1:11" ht="19.5" customHeight="1">
      <c r="A41" s="104" t="s">
        <v>1063</v>
      </c>
      <c r="B41" s="105"/>
      <c r="C41" s="91" t="s">
        <v>57</v>
      </c>
      <c r="D41" s="92" t="s">
        <v>9</v>
      </c>
      <c r="E41" s="92" t="s">
        <v>1058</v>
      </c>
      <c r="F41" s="96">
        <v>2</v>
      </c>
      <c r="G41" s="91" t="s">
        <v>1306</v>
      </c>
      <c r="H41" s="92" t="s">
        <v>1307</v>
      </c>
      <c r="I41" s="92" t="s">
        <v>1308</v>
      </c>
      <c r="J41" s="92">
        <f t="shared" si="0"/>
        <v>425.15200000000004</v>
      </c>
      <c r="K41" s="99">
        <f t="shared" si="1"/>
        <v>632</v>
      </c>
    </row>
    <row r="42" spans="1:11" ht="15.6">
      <c r="A42" s="102" t="s">
        <v>1132</v>
      </c>
      <c r="B42" s="103"/>
      <c r="C42" s="103"/>
      <c r="D42" s="103"/>
      <c r="E42" s="103"/>
      <c r="F42" s="103"/>
      <c r="G42" s="103"/>
      <c r="H42" s="97"/>
      <c r="I42" s="98"/>
      <c r="J42" s="92"/>
      <c r="K42" s="99"/>
    </row>
    <row r="43" spans="1:11" ht="21" customHeight="1">
      <c r="A43" s="104" t="s">
        <v>1309</v>
      </c>
      <c r="B43" s="105"/>
      <c r="C43" s="91" t="s">
        <v>59</v>
      </c>
      <c r="D43" s="92" t="s">
        <v>1310</v>
      </c>
      <c r="E43" s="92" t="s">
        <v>1059</v>
      </c>
      <c r="F43" s="92" t="s">
        <v>60</v>
      </c>
      <c r="G43" s="91" t="s">
        <v>1311</v>
      </c>
      <c r="H43" s="92" t="s">
        <v>1312</v>
      </c>
      <c r="I43" s="92" t="s">
        <v>1313</v>
      </c>
      <c r="J43" s="92">
        <f t="shared" si="0"/>
        <v>838.33600000000013</v>
      </c>
      <c r="K43" s="99">
        <f t="shared" si="1"/>
        <v>964</v>
      </c>
    </row>
    <row r="44" spans="1:11" ht="15.6">
      <c r="A44" s="102" t="s">
        <v>62</v>
      </c>
      <c r="B44" s="103"/>
      <c r="C44" s="103"/>
      <c r="D44" s="103"/>
      <c r="E44" s="103"/>
      <c r="F44" s="103"/>
      <c r="G44" s="103"/>
      <c r="H44" s="97"/>
      <c r="I44" s="98"/>
      <c r="J44" s="92"/>
      <c r="K44" s="99"/>
    </row>
    <row r="45" spans="1:11" ht="62.4">
      <c r="A45" s="104" t="s">
        <v>1314</v>
      </c>
      <c r="B45" s="105"/>
      <c r="C45" s="91" t="s">
        <v>61</v>
      </c>
      <c r="D45" s="92" t="s">
        <v>2</v>
      </c>
      <c r="E45" s="92" t="s">
        <v>1058</v>
      </c>
      <c r="F45" s="96">
        <v>0.2</v>
      </c>
      <c r="G45" s="91" t="s">
        <v>1315</v>
      </c>
      <c r="H45" s="92" t="s">
        <v>1316</v>
      </c>
      <c r="I45" s="92" t="s">
        <v>1317</v>
      </c>
      <c r="J45" s="92">
        <f t="shared" si="0"/>
        <v>211.70400000000001</v>
      </c>
      <c r="K45" s="99">
        <f t="shared" si="1"/>
        <v>243.20000000000002</v>
      </c>
    </row>
    <row r="46" spans="1:11" ht="48" customHeight="1">
      <c r="A46" s="104" t="s">
        <v>1064</v>
      </c>
      <c r="B46" s="105"/>
      <c r="C46" s="93" t="s">
        <v>1341</v>
      </c>
      <c r="D46" s="92" t="s">
        <v>2</v>
      </c>
      <c r="E46" s="92" t="s">
        <v>1058</v>
      </c>
      <c r="F46" s="92" t="s">
        <v>1065</v>
      </c>
      <c r="G46" s="91" t="s">
        <v>1318</v>
      </c>
      <c r="H46" s="92" t="s">
        <v>1319</v>
      </c>
      <c r="I46" s="92" t="s">
        <v>1320</v>
      </c>
      <c r="J46" s="92">
        <f t="shared" si="0"/>
        <v>1735.944</v>
      </c>
      <c r="K46" s="99">
        <f t="shared" si="1"/>
        <v>1996</v>
      </c>
    </row>
    <row r="47" spans="1:11" ht="15.6">
      <c r="A47" s="102" t="s">
        <v>1321</v>
      </c>
      <c r="B47" s="103"/>
      <c r="C47" s="103"/>
      <c r="D47" s="103"/>
      <c r="E47" s="103"/>
      <c r="F47" s="103"/>
      <c r="G47" s="103"/>
      <c r="H47" s="97"/>
      <c r="I47" s="98"/>
      <c r="J47" s="92"/>
      <c r="K47" s="99"/>
    </row>
    <row r="48" spans="1:11" ht="49.5" customHeight="1">
      <c r="A48" s="104" t="s">
        <v>1322</v>
      </c>
      <c r="B48" s="105"/>
      <c r="C48" s="91" t="s">
        <v>1323</v>
      </c>
      <c r="D48" s="92" t="s">
        <v>1324</v>
      </c>
      <c r="E48" s="92" t="s">
        <v>1058</v>
      </c>
      <c r="F48" s="92" t="s">
        <v>1325</v>
      </c>
      <c r="G48" s="94"/>
      <c r="H48" s="92" t="s">
        <v>1326</v>
      </c>
      <c r="I48" s="92" t="s">
        <v>1327</v>
      </c>
      <c r="J48" s="92">
        <f t="shared" si="0"/>
        <v>2240</v>
      </c>
      <c r="K48" s="99">
        <f t="shared" si="1"/>
        <v>2464</v>
      </c>
    </row>
    <row r="49" spans="1:11" ht="78">
      <c r="A49" s="104" t="s">
        <v>1328</v>
      </c>
      <c r="B49" s="105"/>
      <c r="C49" s="91" t="s">
        <v>1323</v>
      </c>
      <c r="D49" s="92" t="s">
        <v>1329</v>
      </c>
      <c r="E49" s="92" t="s">
        <v>1058</v>
      </c>
      <c r="F49" s="92" t="s">
        <v>58</v>
      </c>
      <c r="G49" s="94"/>
      <c r="H49" s="92" t="s">
        <v>1330</v>
      </c>
      <c r="I49" s="92" t="s">
        <v>1331</v>
      </c>
      <c r="J49" s="92">
        <f t="shared" si="0"/>
        <v>800</v>
      </c>
      <c r="K49" s="99">
        <f t="shared" si="1"/>
        <v>880</v>
      </c>
    </row>
  </sheetData>
  <sheetProtection algorithmName="SHA-512" hashValue="kG4IzdSH4YcVWggovCfe0NQwso9SuH3FIoS9fJiALA+GRDbaQjiplGtOOiy29ERZKYM3b1TKCdk2RWr6cbBzjw==" saltValue="qDBgXb/qZFhkFww0QdTPEw==" spinCount="100000" sheet="1" formatCells="0" formatColumns="0" formatRows="0" insertColumns="0" insertRows="0" insertHyperlinks="0" deleteColumns="0" deleteRows="0" sort="0" autoFilter="0" pivotTables="0"/>
  <mergeCells count="49">
    <mergeCell ref="A31:B31"/>
    <mergeCell ref="A32:B32"/>
    <mergeCell ref="A33:B33"/>
    <mergeCell ref="A35:B35"/>
    <mergeCell ref="A34:F34"/>
    <mergeCell ref="A36:B36"/>
    <mergeCell ref="A37:B37"/>
    <mergeCell ref="A38:B38"/>
    <mergeCell ref="A39:B39"/>
    <mergeCell ref="A40:G40"/>
    <mergeCell ref="A49:B49"/>
    <mergeCell ref="A47:G47"/>
    <mergeCell ref="A41:B41"/>
    <mergeCell ref="A43:B43"/>
    <mergeCell ref="A45:B45"/>
    <mergeCell ref="A44:G44"/>
    <mergeCell ref="A42:G42"/>
    <mergeCell ref="A46:B46"/>
    <mergeCell ref="A48:B48"/>
    <mergeCell ref="A28:B28"/>
    <mergeCell ref="A29:B29"/>
    <mergeCell ref="A30:B30"/>
    <mergeCell ref="A21:B21"/>
    <mergeCell ref="A22:B22"/>
    <mergeCell ref="A23:B23"/>
    <mergeCell ref="A24:B24"/>
    <mergeCell ref="A25:B25"/>
    <mergeCell ref="A26:B26"/>
    <mergeCell ref="A27:B27"/>
    <mergeCell ref="A1:K7"/>
    <mergeCell ref="A14:B14"/>
    <mergeCell ref="A15:B15"/>
    <mergeCell ref="A16:B16"/>
    <mergeCell ref="A17:B17"/>
    <mergeCell ref="H8:I8"/>
    <mergeCell ref="A11:B11"/>
    <mergeCell ref="A12:B12"/>
    <mergeCell ref="A8:B9"/>
    <mergeCell ref="C8:C9"/>
    <mergeCell ref="D8:D9"/>
    <mergeCell ref="J8:K8"/>
    <mergeCell ref="G8:G9"/>
    <mergeCell ref="E8:E9"/>
    <mergeCell ref="F8:F9"/>
    <mergeCell ref="A13:G13"/>
    <mergeCell ref="A10:G10"/>
    <mergeCell ref="A19:B19"/>
    <mergeCell ref="A20:B20"/>
    <mergeCell ref="A18:B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160"/>
  <sheetViews>
    <sheetView topLeftCell="A103" workbookViewId="0">
      <selection activeCell="B120" sqref="B120"/>
    </sheetView>
  </sheetViews>
  <sheetFormatPr defaultRowHeight="14.4"/>
  <cols>
    <col min="1" max="1" width="31" style="26" customWidth="1"/>
    <col min="2" max="2" width="34" style="25" customWidth="1"/>
    <col min="3" max="4" width="15.6640625" style="5" customWidth="1"/>
    <col min="5" max="5" width="16.44140625" style="5" customWidth="1"/>
    <col min="6" max="6" width="18.33203125" style="5" hidden="1" customWidth="1"/>
    <col min="7" max="7" width="12.6640625" customWidth="1"/>
  </cols>
  <sheetData>
    <row r="1" spans="1:7">
      <c r="A1" s="111"/>
      <c r="B1" s="112"/>
      <c r="C1" s="112"/>
      <c r="D1" s="112"/>
      <c r="E1" s="112"/>
      <c r="F1" s="112"/>
      <c r="G1" s="112"/>
    </row>
    <row r="2" spans="1:7">
      <c r="A2" s="111"/>
      <c r="B2" s="112"/>
      <c r="C2" s="112"/>
      <c r="D2" s="112"/>
      <c r="E2" s="112"/>
      <c r="F2" s="112"/>
      <c r="G2" s="112"/>
    </row>
    <row r="3" spans="1:7">
      <c r="A3" s="111"/>
      <c r="B3" s="112"/>
      <c r="C3" s="112"/>
      <c r="D3" s="112"/>
      <c r="E3" s="112"/>
      <c r="F3" s="112"/>
      <c r="G3" s="112"/>
    </row>
    <row r="4" spans="1:7">
      <c r="A4" s="111"/>
      <c r="B4" s="112"/>
      <c r="C4" s="112"/>
      <c r="D4" s="112"/>
      <c r="E4" s="112"/>
      <c r="F4" s="112"/>
      <c r="G4" s="112"/>
    </row>
    <row r="5" spans="1:7">
      <c r="A5" s="111"/>
      <c r="B5" s="112"/>
      <c r="C5" s="112"/>
      <c r="D5" s="112"/>
      <c r="E5" s="112"/>
      <c r="F5" s="112"/>
      <c r="G5" s="112"/>
    </row>
    <row r="6" spans="1:7">
      <c r="A6" s="111"/>
      <c r="B6" s="112"/>
      <c r="C6" s="112"/>
      <c r="D6" s="112"/>
      <c r="E6" s="112"/>
      <c r="F6" s="112"/>
      <c r="G6" s="112"/>
    </row>
    <row r="7" spans="1:7">
      <c r="A7" s="113"/>
      <c r="B7" s="114"/>
      <c r="C7" s="114"/>
      <c r="D7" s="114"/>
      <c r="E7" s="114"/>
      <c r="F7" s="114"/>
      <c r="G7" s="114"/>
    </row>
    <row r="8" spans="1:7" ht="28.8">
      <c r="A8" s="28" t="s">
        <v>64</v>
      </c>
      <c r="B8" s="23" t="s">
        <v>63</v>
      </c>
      <c r="C8" s="4" t="s">
        <v>66</v>
      </c>
      <c r="D8" s="4" t="s">
        <v>65</v>
      </c>
      <c r="E8" s="4" t="s">
        <v>67</v>
      </c>
      <c r="G8" s="4" t="s">
        <v>1049</v>
      </c>
    </row>
    <row r="9" spans="1:7">
      <c r="A9" s="26" t="s">
        <v>68</v>
      </c>
      <c r="B9" s="25" t="s">
        <v>77</v>
      </c>
      <c r="C9" s="5" t="s">
        <v>85</v>
      </c>
      <c r="D9" s="5">
        <v>10</v>
      </c>
      <c r="E9" s="5" t="s">
        <v>86</v>
      </c>
      <c r="F9" s="53">
        <v>2028</v>
      </c>
      <c r="G9" s="61">
        <f>F9*0.75</f>
        <v>1521</v>
      </c>
    </row>
    <row r="10" spans="1:7">
      <c r="A10" s="26" t="s">
        <v>69</v>
      </c>
      <c r="B10" s="25" t="s">
        <v>78</v>
      </c>
      <c r="C10" s="5" t="s">
        <v>85</v>
      </c>
      <c r="D10" s="5">
        <v>5</v>
      </c>
      <c r="E10" s="5" t="s">
        <v>87</v>
      </c>
      <c r="F10" s="53">
        <v>1440</v>
      </c>
      <c r="G10" s="61">
        <f t="shared" ref="G10:G73" si="0">F10*0.75</f>
        <v>1080</v>
      </c>
    </row>
    <row r="11" spans="1:7">
      <c r="A11" s="26" t="s">
        <v>1067</v>
      </c>
      <c r="B11" s="25" t="s">
        <v>79</v>
      </c>
      <c r="C11" s="5" t="s">
        <v>85</v>
      </c>
      <c r="D11" s="5">
        <v>5</v>
      </c>
      <c r="E11" s="5" t="s">
        <v>88</v>
      </c>
      <c r="F11" s="53">
        <v>3354</v>
      </c>
      <c r="G11" s="61">
        <f t="shared" si="0"/>
        <v>2515.5</v>
      </c>
    </row>
    <row r="12" spans="1:7">
      <c r="A12" s="26" t="s">
        <v>70</v>
      </c>
      <c r="B12" s="25" t="s">
        <v>80</v>
      </c>
      <c r="C12" s="5" t="s">
        <v>85</v>
      </c>
      <c r="D12" s="5">
        <v>5</v>
      </c>
      <c r="E12" s="5" t="s">
        <v>89</v>
      </c>
      <c r="F12" s="53">
        <v>1404</v>
      </c>
      <c r="G12" s="61">
        <f t="shared" si="0"/>
        <v>1053</v>
      </c>
    </row>
    <row r="13" spans="1:7" ht="28.8">
      <c r="A13" s="26" t="s">
        <v>71</v>
      </c>
      <c r="B13" s="25" t="s">
        <v>81</v>
      </c>
      <c r="C13" s="5" t="s">
        <v>85</v>
      </c>
      <c r="D13" s="5">
        <v>5</v>
      </c>
      <c r="E13" s="5" t="s">
        <v>6</v>
      </c>
      <c r="F13" s="53">
        <v>1294</v>
      </c>
      <c r="G13" s="61">
        <f t="shared" si="0"/>
        <v>970.5</v>
      </c>
    </row>
    <row r="14" spans="1:7" ht="28.8">
      <c r="A14" s="26" t="s">
        <v>72</v>
      </c>
      <c r="B14" s="25" t="s">
        <v>82</v>
      </c>
      <c r="C14" s="5" t="s">
        <v>85</v>
      </c>
      <c r="D14" s="5">
        <v>5</v>
      </c>
      <c r="E14" s="5" t="s">
        <v>90</v>
      </c>
      <c r="F14" s="53">
        <v>4008</v>
      </c>
      <c r="G14" s="61">
        <f t="shared" si="0"/>
        <v>3006</v>
      </c>
    </row>
    <row r="15" spans="1:7">
      <c r="A15" s="26" t="s">
        <v>1068</v>
      </c>
      <c r="B15" s="25" t="s">
        <v>1069</v>
      </c>
      <c r="C15" s="49" t="s">
        <v>85</v>
      </c>
      <c r="D15" s="49"/>
      <c r="E15" s="49" t="s">
        <v>32</v>
      </c>
      <c r="F15" s="53">
        <v>6902</v>
      </c>
      <c r="G15" s="61">
        <f t="shared" si="0"/>
        <v>5176.5</v>
      </c>
    </row>
    <row r="16" spans="1:7">
      <c r="A16" s="26" t="s">
        <v>73</v>
      </c>
      <c r="B16" s="25" t="s">
        <v>83</v>
      </c>
      <c r="C16" s="5" t="s">
        <v>85</v>
      </c>
      <c r="D16" s="5">
        <v>10</v>
      </c>
      <c r="E16" s="5" t="s">
        <v>91</v>
      </c>
      <c r="F16" s="53">
        <v>1014</v>
      </c>
      <c r="G16" s="61">
        <f t="shared" si="0"/>
        <v>760.5</v>
      </c>
    </row>
    <row r="17" spans="1:7" ht="28.8">
      <c r="A17" s="26" t="s">
        <v>74</v>
      </c>
      <c r="B17" s="25" t="s">
        <v>84</v>
      </c>
      <c r="C17" s="5" t="s">
        <v>85</v>
      </c>
      <c r="D17" s="5">
        <v>5</v>
      </c>
      <c r="E17" s="5" t="s">
        <v>92</v>
      </c>
      <c r="F17" s="53">
        <v>2436</v>
      </c>
      <c r="G17" s="61">
        <f t="shared" si="0"/>
        <v>1827</v>
      </c>
    </row>
    <row r="18" spans="1:7" ht="30" customHeight="1">
      <c r="A18" s="26" t="s">
        <v>75</v>
      </c>
      <c r="B18" s="25" t="s">
        <v>753</v>
      </c>
      <c r="C18" s="5" t="s">
        <v>85</v>
      </c>
      <c r="D18" s="5">
        <v>5</v>
      </c>
      <c r="E18" s="5" t="s">
        <v>93</v>
      </c>
      <c r="F18" s="53">
        <v>1308</v>
      </c>
      <c r="G18" s="61">
        <f t="shared" si="0"/>
        <v>981</v>
      </c>
    </row>
    <row r="19" spans="1:7" ht="30" customHeight="1">
      <c r="A19" s="26" t="s">
        <v>1070</v>
      </c>
      <c r="B19" s="25" t="s">
        <v>1071</v>
      </c>
      <c r="C19" s="49" t="s">
        <v>85</v>
      </c>
      <c r="D19" s="49">
        <v>5</v>
      </c>
      <c r="E19" s="49" t="s">
        <v>1072</v>
      </c>
      <c r="F19" s="53">
        <v>11097</v>
      </c>
      <c r="G19" s="61">
        <f t="shared" si="0"/>
        <v>8322.75</v>
      </c>
    </row>
    <row r="20" spans="1:7" ht="45" customHeight="1">
      <c r="A20" s="26" t="s">
        <v>76</v>
      </c>
      <c r="B20" s="25" t="s">
        <v>831</v>
      </c>
      <c r="C20" s="5" t="s">
        <v>85</v>
      </c>
      <c r="D20" s="5">
        <v>5</v>
      </c>
      <c r="E20" s="5">
        <v>0.1</v>
      </c>
      <c r="F20" s="53">
        <v>3678</v>
      </c>
      <c r="G20" s="61">
        <f t="shared" si="0"/>
        <v>2758.5</v>
      </c>
    </row>
    <row r="21" spans="1:7">
      <c r="A21" s="26" t="s">
        <v>94</v>
      </c>
      <c r="B21" s="25" t="s">
        <v>102</v>
      </c>
      <c r="C21" s="5" t="s">
        <v>108</v>
      </c>
      <c r="D21" s="5">
        <v>10</v>
      </c>
      <c r="E21" s="5" t="s">
        <v>58</v>
      </c>
      <c r="F21" s="53">
        <v>2844</v>
      </c>
      <c r="G21" s="61">
        <f t="shared" si="0"/>
        <v>2133</v>
      </c>
    </row>
    <row r="22" spans="1:7" ht="43.2">
      <c r="A22" s="26" t="s">
        <v>95</v>
      </c>
      <c r="B22" s="25" t="s">
        <v>103</v>
      </c>
      <c r="C22" s="5" t="s">
        <v>108</v>
      </c>
      <c r="D22" s="5">
        <v>10</v>
      </c>
      <c r="E22" s="5" t="s">
        <v>43</v>
      </c>
      <c r="F22" s="53">
        <v>1476</v>
      </c>
      <c r="G22" s="61">
        <f t="shared" si="0"/>
        <v>1107</v>
      </c>
    </row>
    <row r="23" spans="1:7">
      <c r="A23" s="26" t="s">
        <v>96</v>
      </c>
      <c r="B23" s="25" t="s">
        <v>104</v>
      </c>
      <c r="C23" s="5" t="s">
        <v>108</v>
      </c>
      <c r="D23" s="5">
        <v>10</v>
      </c>
      <c r="E23" s="5" t="s">
        <v>35</v>
      </c>
      <c r="F23" s="53">
        <v>1098</v>
      </c>
      <c r="G23" s="61">
        <f t="shared" si="0"/>
        <v>823.5</v>
      </c>
    </row>
    <row r="24" spans="1:7">
      <c r="A24" s="26" t="s">
        <v>1073</v>
      </c>
      <c r="B24" s="25" t="s">
        <v>1074</v>
      </c>
      <c r="C24" s="49" t="s">
        <v>108</v>
      </c>
      <c r="D24" s="49"/>
      <c r="E24" s="49" t="s">
        <v>368</v>
      </c>
      <c r="F24" s="53">
        <v>1572</v>
      </c>
      <c r="G24" s="61">
        <f t="shared" si="0"/>
        <v>1179</v>
      </c>
    </row>
    <row r="25" spans="1:7" ht="28.8">
      <c r="A25" s="26" t="s">
        <v>97</v>
      </c>
      <c r="B25" s="25" t="s">
        <v>830</v>
      </c>
      <c r="C25" s="5" t="s">
        <v>108</v>
      </c>
      <c r="D25" s="5">
        <v>10</v>
      </c>
      <c r="E25" s="5" t="s">
        <v>23</v>
      </c>
      <c r="F25" s="53">
        <v>1452</v>
      </c>
      <c r="G25" s="61">
        <f t="shared" si="0"/>
        <v>1089</v>
      </c>
    </row>
    <row r="26" spans="1:7" ht="43.2">
      <c r="A26" s="26" t="s">
        <v>98</v>
      </c>
      <c r="B26" s="25" t="s">
        <v>829</v>
      </c>
      <c r="C26" s="5" t="s">
        <v>108</v>
      </c>
      <c r="D26" s="5">
        <v>5</v>
      </c>
      <c r="E26" s="5" t="s">
        <v>109</v>
      </c>
      <c r="F26" s="53">
        <v>1440</v>
      </c>
      <c r="G26" s="61">
        <f t="shared" si="0"/>
        <v>1080</v>
      </c>
    </row>
    <row r="27" spans="1:7" ht="28.8">
      <c r="A27" s="26" t="s">
        <v>99</v>
      </c>
      <c r="B27" s="25" t="s">
        <v>105</v>
      </c>
      <c r="C27" s="5" t="s">
        <v>108</v>
      </c>
      <c r="D27" s="5">
        <v>5</v>
      </c>
      <c r="E27" s="5" t="s">
        <v>110</v>
      </c>
      <c r="F27" s="53">
        <v>1770</v>
      </c>
      <c r="G27" s="61">
        <f t="shared" si="0"/>
        <v>1327.5</v>
      </c>
    </row>
    <row r="28" spans="1:7">
      <c r="A28" s="26" t="s">
        <v>1075</v>
      </c>
      <c r="B28" s="25" t="s">
        <v>1076</v>
      </c>
      <c r="C28" s="49" t="s">
        <v>108</v>
      </c>
      <c r="D28" s="49"/>
      <c r="E28" s="49" t="s">
        <v>1077</v>
      </c>
      <c r="F28" s="53">
        <v>1086</v>
      </c>
      <c r="G28" s="61">
        <f t="shared" si="0"/>
        <v>814.5</v>
      </c>
    </row>
    <row r="29" spans="1:7" ht="28.8">
      <c r="A29" s="26" t="s">
        <v>100</v>
      </c>
      <c r="B29" s="25" t="s">
        <v>106</v>
      </c>
      <c r="C29" s="5" t="s">
        <v>108</v>
      </c>
      <c r="D29" s="5">
        <v>10</v>
      </c>
      <c r="E29" s="5" t="s">
        <v>111</v>
      </c>
      <c r="F29" s="53">
        <v>1776</v>
      </c>
      <c r="G29" s="61">
        <f t="shared" si="0"/>
        <v>1332</v>
      </c>
    </row>
    <row r="30" spans="1:7" ht="28.8">
      <c r="A30" s="26" t="s">
        <v>101</v>
      </c>
      <c r="B30" s="25" t="s">
        <v>107</v>
      </c>
      <c r="C30" s="5" t="s">
        <v>108</v>
      </c>
      <c r="D30" s="5">
        <v>10</v>
      </c>
      <c r="E30" s="5" t="s">
        <v>43</v>
      </c>
      <c r="F30" s="53">
        <v>3432</v>
      </c>
      <c r="G30" s="61">
        <f t="shared" si="0"/>
        <v>2574</v>
      </c>
    </row>
    <row r="31" spans="1:7">
      <c r="A31" s="26" t="s">
        <v>112</v>
      </c>
      <c r="B31" s="25" t="s">
        <v>129</v>
      </c>
      <c r="C31" s="5" t="s">
        <v>108</v>
      </c>
      <c r="D31" s="5">
        <v>0.5</v>
      </c>
      <c r="E31" s="5" t="s">
        <v>144</v>
      </c>
      <c r="F31" s="53">
        <v>13020</v>
      </c>
      <c r="G31" s="61">
        <f t="shared" si="0"/>
        <v>9765</v>
      </c>
    </row>
    <row r="32" spans="1:7">
      <c r="A32" s="26" t="s">
        <v>1078</v>
      </c>
      <c r="B32" s="25" t="s">
        <v>1079</v>
      </c>
      <c r="C32" s="49" t="s">
        <v>108</v>
      </c>
      <c r="D32" s="49"/>
      <c r="E32" s="49" t="s">
        <v>18</v>
      </c>
      <c r="F32" s="53">
        <v>1899</v>
      </c>
      <c r="G32" s="61">
        <f t="shared" si="0"/>
        <v>1424.25</v>
      </c>
    </row>
    <row r="33" spans="1:7" ht="28.8">
      <c r="A33" s="26" t="s">
        <v>113</v>
      </c>
      <c r="B33" s="25" t="s">
        <v>130</v>
      </c>
      <c r="C33" s="5" t="s">
        <v>108</v>
      </c>
      <c r="D33" s="5">
        <v>10</v>
      </c>
      <c r="E33" s="5" t="s">
        <v>145</v>
      </c>
      <c r="F33" s="53">
        <v>858</v>
      </c>
      <c r="G33" s="61">
        <f t="shared" si="0"/>
        <v>643.5</v>
      </c>
    </row>
    <row r="34" spans="1:7" ht="28.8">
      <c r="A34" s="26" t="s">
        <v>114</v>
      </c>
      <c r="B34" s="25" t="s">
        <v>131</v>
      </c>
      <c r="C34" s="5" t="s">
        <v>108</v>
      </c>
      <c r="D34" s="6" t="s">
        <v>143</v>
      </c>
      <c r="E34" s="5" t="s">
        <v>146</v>
      </c>
      <c r="F34" s="53">
        <v>4800</v>
      </c>
      <c r="G34" s="61">
        <f t="shared" si="0"/>
        <v>3600</v>
      </c>
    </row>
    <row r="35" spans="1:7" ht="28.8">
      <c r="A35" s="26" t="s">
        <v>115</v>
      </c>
      <c r="B35" s="25" t="s">
        <v>132</v>
      </c>
      <c r="C35" s="5" t="s">
        <v>108</v>
      </c>
      <c r="D35" s="6" t="s">
        <v>143</v>
      </c>
      <c r="E35" s="5" t="s">
        <v>146</v>
      </c>
      <c r="F35" s="53">
        <v>4140</v>
      </c>
      <c r="G35" s="61">
        <f t="shared" si="0"/>
        <v>3105</v>
      </c>
    </row>
    <row r="36" spans="1:7" ht="28.8">
      <c r="A36" s="26" t="s">
        <v>116</v>
      </c>
      <c r="B36" s="25" t="s">
        <v>133</v>
      </c>
      <c r="C36" s="5" t="s">
        <v>108</v>
      </c>
      <c r="D36" s="6" t="s">
        <v>143</v>
      </c>
      <c r="E36" s="5" t="s">
        <v>147</v>
      </c>
      <c r="F36" s="53">
        <v>10680</v>
      </c>
      <c r="G36" s="61">
        <f t="shared" si="0"/>
        <v>8010</v>
      </c>
    </row>
    <row r="37" spans="1:7">
      <c r="A37" s="26" t="s">
        <v>117</v>
      </c>
      <c r="B37" s="25" t="s">
        <v>142</v>
      </c>
      <c r="C37" s="5" t="s">
        <v>108</v>
      </c>
      <c r="D37" s="5">
        <v>5</v>
      </c>
      <c r="E37" s="5" t="s">
        <v>148</v>
      </c>
      <c r="F37" s="53">
        <v>2640</v>
      </c>
      <c r="G37" s="61">
        <f t="shared" si="0"/>
        <v>1980</v>
      </c>
    </row>
    <row r="38" spans="1:7" ht="28.8">
      <c r="A38" s="26" t="s">
        <v>118</v>
      </c>
      <c r="B38" s="25" t="s">
        <v>828</v>
      </c>
      <c r="C38" s="5" t="s">
        <v>108</v>
      </c>
      <c r="D38" s="5">
        <v>10</v>
      </c>
      <c r="E38" s="5" t="s">
        <v>149</v>
      </c>
      <c r="F38" s="53">
        <v>3120</v>
      </c>
      <c r="G38" s="61">
        <f t="shared" si="0"/>
        <v>2340</v>
      </c>
    </row>
    <row r="39" spans="1:7">
      <c r="A39" s="26" t="s">
        <v>119</v>
      </c>
      <c r="B39" s="25" t="s">
        <v>134</v>
      </c>
      <c r="C39" s="5" t="s">
        <v>108</v>
      </c>
      <c r="D39" s="5">
        <v>0.5</v>
      </c>
      <c r="E39" s="5" t="s">
        <v>150</v>
      </c>
      <c r="F39" s="53">
        <v>16224</v>
      </c>
      <c r="G39" s="61">
        <f t="shared" si="0"/>
        <v>12168</v>
      </c>
    </row>
    <row r="40" spans="1:7">
      <c r="A40" s="26" t="s">
        <v>120</v>
      </c>
      <c r="B40" s="25" t="s">
        <v>135</v>
      </c>
      <c r="C40" s="5" t="s">
        <v>108</v>
      </c>
      <c r="D40" s="5">
        <v>0.6</v>
      </c>
      <c r="E40" s="5">
        <v>0.03</v>
      </c>
      <c r="F40" s="53">
        <v>34066</v>
      </c>
      <c r="G40" s="61">
        <f t="shared" si="0"/>
        <v>25549.5</v>
      </c>
    </row>
    <row r="41" spans="1:7" ht="28.8">
      <c r="A41" s="26" t="s">
        <v>121</v>
      </c>
      <c r="B41" s="25" t="s">
        <v>827</v>
      </c>
      <c r="C41" s="5" t="s">
        <v>108</v>
      </c>
      <c r="D41" s="5">
        <v>10</v>
      </c>
      <c r="E41" s="5" t="s">
        <v>151</v>
      </c>
      <c r="F41" s="53">
        <v>3324</v>
      </c>
      <c r="G41" s="61">
        <f t="shared" si="0"/>
        <v>2493</v>
      </c>
    </row>
    <row r="42" spans="1:7">
      <c r="A42" s="26" t="s">
        <v>1080</v>
      </c>
      <c r="B42" s="25" t="s">
        <v>1081</v>
      </c>
      <c r="C42" s="49" t="s">
        <v>108</v>
      </c>
      <c r="D42" s="49"/>
      <c r="E42" s="49" t="s">
        <v>1082</v>
      </c>
      <c r="F42" s="53">
        <v>17199</v>
      </c>
      <c r="G42" s="61">
        <f t="shared" si="0"/>
        <v>12899.25</v>
      </c>
    </row>
    <row r="43" spans="1:7">
      <c r="A43" s="26" t="s">
        <v>122</v>
      </c>
      <c r="B43" s="25" t="s">
        <v>136</v>
      </c>
      <c r="C43" s="5" t="s">
        <v>108</v>
      </c>
      <c r="D43" s="5">
        <v>10</v>
      </c>
      <c r="E43" s="5" t="s">
        <v>152</v>
      </c>
      <c r="F43" s="53">
        <v>810</v>
      </c>
      <c r="G43" s="61">
        <f t="shared" si="0"/>
        <v>607.5</v>
      </c>
    </row>
    <row r="44" spans="1:7">
      <c r="A44" s="26" t="s">
        <v>123</v>
      </c>
      <c r="B44" s="25" t="s">
        <v>137</v>
      </c>
      <c r="C44" s="5" t="s">
        <v>108</v>
      </c>
      <c r="D44" s="5">
        <v>5</v>
      </c>
      <c r="E44" s="5" t="s">
        <v>153</v>
      </c>
      <c r="F44" s="53">
        <v>3276</v>
      </c>
      <c r="G44" s="61">
        <f t="shared" si="0"/>
        <v>2457</v>
      </c>
    </row>
    <row r="45" spans="1:7">
      <c r="A45" s="26" t="s">
        <v>124</v>
      </c>
      <c r="B45" s="25" t="s">
        <v>138</v>
      </c>
      <c r="C45" s="5" t="s">
        <v>108</v>
      </c>
      <c r="D45" s="5">
        <v>10</v>
      </c>
      <c r="E45" s="5" t="s">
        <v>44</v>
      </c>
      <c r="F45" s="53">
        <v>3600</v>
      </c>
      <c r="G45" s="61">
        <f t="shared" si="0"/>
        <v>2700</v>
      </c>
    </row>
    <row r="46" spans="1:7" ht="28.8">
      <c r="A46" s="26" t="s">
        <v>125</v>
      </c>
      <c r="B46" s="25" t="s">
        <v>139</v>
      </c>
      <c r="C46" s="5" t="s">
        <v>108</v>
      </c>
      <c r="D46" s="5">
        <v>5</v>
      </c>
      <c r="E46" s="5" t="s">
        <v>31</v>
      </c>
      <c r="F46" s="53">
        <v>3000</v>
      </c>
      <c r="G46" s="61">
        <f t="shared" si="0"/>
        <v>2250</v>
      </c>
    </row>
    <row r="47" spans="1:7" ht="28.8">
      <c r="A47" s="26" t="s">
        <v>126</v>
      </c>
      <c r="B47" s="25" t="s">
        <v>140</v>
      </c>
      <c r="C47" s="5" t="s">
        <v>108</v>
      </c>
      <c r="D47" s="5">
        <v>5</v>
      </c>
      <c r="E47" s="5" t="s">
        <v>31</v>
      </c>
      <c r="F47" s="53">
        <v>2520</v>
      </c>
      <c r="G47" s="61">
        <f t="shared" si="0"/>
        <v>1890</v>
      </c>
    </row>
    <row r="48" spans="1:7" ht="28.8">
      <c r="A48" s="26" t="s">
        <v>127</v>
      </c>
      <c r="B48" s="25" t="s">
        <v>826</v>
      </c>
      <c r="C48" s="5" t="s">
        <v>108</v>
      </c>
      <c r="D48" s="5">
        <v>10</v>
      </c>
      <c r="E48" s="5" t="s">
        <v>34</v>
      </c>
      <c r="F48" s="53">
        <v>2700</v>
      </c>
      <c r="G48" s="61">
        <f t="shared" si="0"/>
        <v>2025</v>
      </c>
    </row>
    <row r="49" spans="1:7" ht="43.2">
      <c r="A49" s="26" t="s">
        <v>1083</v>
      </c>
      <c r="B49" s="25" t="s">
        <v>1084</v>
      </c>
      <c r="C49" s="49" t="s">
        <v>108</v>
      </c>
      <c r="D49" s="49"/>
      <c r="E49" s="49" t="s">
        <v>1085</v>
      </c>
      <c r="F49" s="53">
        <v>2199</v>
      </c>
      <c r="G49" s="61">
        <f t="shared" si="0"/>
        <v>1649.25</v>
      </c>
    </row>
    <row r="50" spans="1:7" ht="28.8">
      <c r="A50" s="26" t="s">
        <v>128</v>
      </c>
      <c r="B50" s="25" t="s">
        <v>141</v>
      </c>
      <c r="C50" s="5" t="s">
        <v>108</v>
      </c>
      <c r="D50" s="5">
        <v>5</v>
      </c>
      <c r="E50" s="5" t="s">
        <v>154</v>
      </c>
      <c r="F50" s="53">
        <v>822</v>
      </c>
      <c r="G50" s="61">
        <f t="shared" si="0"/>
        <v>616.5</v>
      </c>
    </row>
    <row r="51" spans="1:7" ht="28.8">
      <c r="A51" s="26" t="s">
        <v>155</v>
      </c>
      <c r="B51" s="25" t="s">
        <v>825</v>
      </c>
      <c r="C51" s="5" t="s">
        <v>108</v>
      </c>
      <c r="D51" s="6" t="s">
        <v>143</v>
      </c>
      <c r="E51" s="5" t="s">
        <v>146</v>
      </c>
      <c r="F51" s="53">
        <v>4578</v>
      </c>
      <c r="G51" s="61">
        <f t="shared" si="0"/>
        <v>3433.5</v>
      </c>
    </row>
    <row r="52" spans="1:7" ht="28.8">
      <c r="A52" s="26" t="s">
        <v>156</v>
      </c>
      <c r="B52" s="25" t="s">
        <v>824</v>
      </c>
      <c r="C52" s="5" t="s">
        <v>108</v>
      </c>
      <c r="D52" s="6" t="s">
        <v>143</v>
      </c>
      <c r="E52" s="5" t="s">
        <v>146</v>
      </c>
      <c r="F52" s="53">
        <v>4188</v>
      </c>
      <c r="G52" s="61">
        <f t="shared" si="0"/>
        <v>3141</v>
      </c>
    </row>
    <row r="53" spans="1:7" ht="28.8">
      <c r="A53" s="26" t="s">
        <v>157</v>
      </c>
      <c r="B53" s="25" t="s">
        <v>167</v>
      </c>
      <c r="C53" s="5" t="s">
        <v>108</v>
      </c>
      <c r="D53" s="5">
        <v>10</v>
      </c>
      <c r="E53" s="5" t="s">
        <v>174</v>
      </c>
      <c r="F53" s="53">
        <v>1368</v>
      </c>
      <c r="G53" s="61">
        <f t="shared" si="0"/>
        <v>1026</v>
      </c>
    </row>
    <row r="54" spans="1:7" ht="28.8">
      <c r="A54" s="26" t="s">
        <v>158</v>
      </c>
      <c r="B54" s="25" t="s">
        <v>823</v>
      </c>
      <c r="C54" s="5" t="s">
        <v>108</v>
      </c>
      <c r="D54" s="5">
        <v>10</v>
      </c>
      <c r="E54" s="5" t="s">
        <v>34</v>
      </c>
      <c r="F54" s="53">
        <v>2046</v>
      </c>
      <c r="G54" s="61">
        <f t="shared" si="0"/>
        <v>1534.5</v>
      </c>
    </row>
    <row r="55" spans="1:7">
      <c r="A55" s="26" t="s">
        <v>1086</v>
      </c>
      <c r="B55" s="25" t="s">
        <v>1087</v>
      </c>
      <c r="C55" s="49" t="s">
        <v>108</v>
      </c>
      <c r="D55" s="49"/>
      <c r="E55" s="49" t="s">
        <v>1088</v>
      </c>
      <c r="F55" s="53">
        <v>15999</v>
      </c>
      <c r="G55" s="61">
        <f t="shared" si="0"/>
        <v>11999.25</v>
      </c>
    </row>
    <row r="56" spans="1:7">
      <c r="A56" s="26" t="s">
        <v>159</v>
      </c>
      <c r="B56" s="25" t="s">
        <v>168</v>
      </c>
      <c r="C56" s="5" t="s">
        <v>108</v>
      </c>
      <c r="D56" s="5">
        <v>10</v>
      </c>
      <c r="E56" s="5" t="s">
        <v>175</v>
      </c>
      <c r="F56" s="53">
        <v>684</v>
      </c>
      <c r="G56" s="61">
        <f t="shared" si="0"/>
        <v>513</v>
      </c>
    </row>
    <row r="57" spans="1:7">
      <c r="A57" s="26" t="s">
        <v>1089</v>
      </c>
      <c r="B57" s="25" t="s">
        <v>1090</v>
      </c>
      <c r="C57" s="49" t="s">
        <v>108</v>
      </c>
      <c r="D57" s="49"/>
      <c r="E57" s="49" t="s">
        <v>32</v>
      </c>
      <c r="F57" s="53">
        <v>2420</v>
      </c>
      <c r="G57" s="61">
        <f t="shared" si="0"/>
        <v>1815</v>
      </c>
    </row>
    <row r="58" spans="1:7" ht="28.8">
      <c r="A58" s="26" t="s">
        <v>160</v>
      </c>
      <c r="B58" s="25" t="s">
        <v>822</v>
      </c>
      <c r="C58" s="5" t="s">
        <v>108</v>
      </c>
      <c r="D58" s="5">
        <v>10</v>
      </c>
      <c r="E58" s="5" t="s">
        <v>176</v>
      </c>
      <c r="F58" s="53">
        <v>1308</v>
      </c>
      <c r="G58" s="61">
        <f t="shared" si="0"/>
        <v>981</v>
      </c>
    </row>
    <row r="59" spans="1:7" ht="28.8">
      <c r="A59" s="26" t="s">
        <v>161</v>
      </c>
      <c r="B59" s="25" t="s">
        <v>821</v>
      </c>
      <c r="C59" s="5" t="s">
        <v>108</v>
      </c>
      <c r="D59" s="5">
        <v>5</v>
      </c>
      <c r="E59" s="5" t="s">
        <v>177</v>
      </c>
      <c r="F59" s="53">
        <v>1830</v>
      </c>
      <c r="G59" s="61">
        <f t="shared" si="0"/>
        <v>1372.5</v>
      </c>
    </row>
    <row r="60" spans="1:7">
      <c r="A60" s="26" t="s">
        <v>162</v>
      </c>
      <c r="B60" s="25" t="s">
        <v>169</v>
      </c>
      <c r="C60" s="5" t="s">
        <v>108</v>
      </c>
      <c r="D60" s="5">
        <v>10</v>
      </c>
      <c r="E60" s="5" t="s">
        <v>178</v>
      </c>
      <c r="F60" s="53">
        <v>1188</v>
      </c>
      <c r="G60" s="61">
        <f t="shared" si="0"/>
        <v>891</v>
      </c>
    </row>
    <row r="61" spans="1:7">
      <c r="A61" s="26" t="s">
        <v>163</v>
      </c>
      <c r="B61" s="25" t="s">
        <v>170</v>
      </c>
      <c r="C61" s="5" t="s">
        <v>108</v>
      </c>
      <c r="D61" s="5">
        <v>5</v>
      </c>
      <c r="E61" s="5" t="s">
        <v>179</v>
      </c>
      <c r="F61" s="53">
        <v>1584</v>
      </c>
      <c r="G61" s="61">
        <f t="shared" si="0"/>
        <v>1188</v>
      </c>
    </row>
    <row r="62" spans="1:7">
      <c r="A62" s="26" t="s">
        <v>164</v>
      </c>
      <c r="B62" s="25" t="s">
        <v>171</v>
      </c>
      <c r="C62" s="5" t="s">
        <v>108</v>
      </c>
      <c r="D62" s="5">
        <v>5</v>
      </c>
      <c r="E62" s="5" t="s">
        <v>26</v>
      </c>
      <c r="F62" s="53">
        <v>3390</v>
      </c>
      <c r="G62" s="61">
        <f t="shared" si="0"/>
        <v>2542.5</v>
      </c>
    </row>
    <row r="63" spans="1:7">
      <c r="A63" s="26" t="s">
        <v>165</v>
      </c>
      <c r="B63" s="25" t="s">
        <v>172</v>
      </c>
      <c r="C63" s="5" t="s">
        <v>108</v>
      </c>
      <c r="D63" s="5">
        <v>10</v>
      </c>
      <c r="E63" s="5" t="s">
        <v>180</v>
      </c>
      <c r="F63" s="53">
        <v>3894</v>
      </c>
      <c r="G63" s="61">
        <f t="shared" si="0"/>
        <v>2920.5</v>
      </c>
    </row>
    <row r="64" spans="1:7">
      <c r="A64" s="26" t="s">
        <v>166</v>
      </c>
      <c r="B64" s="25" t="s">
        <v>173</v>
      </c>
      <c r="C64" s="5" t="s">
        <v>108</v>
      </c>
      <c r="D64" s="5">
        <v>10</v>
      </c>
      <c r="E64" s="5" t="s">
        <v>181</v>
      </c>
      <c r="F64" s="53">
        <v>1014</v>
      </c>
      <c r="G64" s="61">
        <f t="shared" si="0"/>
        <v>760.5</v>
      </c>
    </row>
    <row r="65" spans="1:7">
      <c r="A65" s="119" t="s">
        <v>182</v>
      </c>
      <c r="B65" s="119"/>
      <c r="C65" s="119"/>
      <c r="D65" s="119"/>
      <c r="E65" s="119"/>
      <c r="F65" s="119"/>
      <c r="G65" s="61"/>
    </row>
    <row r="66" spans="1:7" ht="28.8">
      <c r="A66" s="26" t="s">
        <v>183</v>
      </c>
      <c r="B66" s="25" t="s">
        <v>191</v>
      </c>
      <c r="D66" s="5" t="s">
        <v>34</v>
      </c>
      <c r="E66" s="5">
        <v>10</v>
      </c>
      <c r="F66" s="53">
        <v>1830</v>
      </c>
      <c r="G66" s="61">
        <f t="shared" si="0"/>
        <v>1372.5</v>
      </c>
    </row>
    <row r="67" spans="1:7">
      <c r="A67" s="26" t="s">
        <v>184</v>
      </c>
      <c r="B67" s="25" t="s">
        <v>192</v>
      </c>
      <c r="D67" s="5" t="s">
        <v>197</v>
      </c>
      <c r="E67" s="5" t="s">
        <v>201</v>
      </c>
      <c r="F67" s="53">
        <v>330</v>
      </c>
      <c r="G67" s="61">
        <f t="shared" si="0"/>
        <v>247.5</v>
      </c>
    </row>
    <row r="68" spans="1:7">
      <c r="A68" s="26" t="s">
        <v>185</v>
      </c>
      <c r="B68" s="25" t="s">
        <v>193</v>
      </c>
      <c r="D68" s="5" t="s">
        <v>49</v>
      </c>
      <c r="E68" s="5" t="s">
        <v>202</v>
      </c>
      <c r="F68" s="53">
        <v>1608</v>
      </c>
      <c r="G68" s="61">
        <f t="shared" si="0"/>
        <v>1206</v>
      </c>
    </row>
    <row r="69" spans="1:7" ht="43.2">
      <c r="A69" s="26" t="s">
        <v>186</v>
      </c>
      <c r="B69" s="25" t="s">
        <v>820</v>
      </c>
      <c r="D69" s="5" t="s">
        <v>198</v>
      </c>
      <c r="E69" s="5">
        <v>5</v>
      </c>
      <c r="F69" s="53">
        <v>2130</v>
      </c>
      <c r="G69" s="61">
        <f t="shared" si="0"/>
        <v>1597.5</v>
      </c>
    </row>
    <row r="70" spans="1:7" ht="28.8">
      <c r="A70" s="26" t="s">
        <v>187</v>
      </c>
      <c r="B70" s="25" t="s">
        <v>194</v>
      </c>
      <c r="D70" s="5" t="s">
        <v>151</v>
      </c>
      <c r="E70" s="5">
        <v>10</v>
      </c>
      <c r="F70" s="53">
        <v>1434</v>
      </c>
      <c r="G70" s="61">
        <f t="shared" si="0"/>
        <v>1075.5</v>
      </c>
    </row>
    <row r="71" spans="1:7">
      <c r="A71" s="26" t="s">
        <v>188</v>
      </c>
      <c r="B71" s="25" t="s">
        <v>195</v>
      </c>
      <c r="D71" s="5" t="s">
        <v>49</v>
      </c>
      <c r="E71" s="5">
        <v>10</v>
      </c>
      <c r="F71" s="53">
        <v>1062</v>
      </c>
      <c r="G71" s="61">
        <f t="shared" si="0"/>
        <v>796.5</v>
      </c>
    </row>
    <row r="72" spans="1:7" ht="43.2">
      <c r="A72" s="26" t="s">
        <v>189</v>
      </c>
      <c r="B72" s="25" t="s">
        <v>819</v>
      </c>
      <c r="D72" s="5" t="s">
        <v>199</v>
      </c>
      <c r="E72" s="5">
        <v>5</v>
      </c>
      <c r="F72" s="53">
        <v>2442</v>
      </c>
      <c r="G72" s="61">
        <f t="shared" si="0"/>
        <v>1831.5</v>
      </c>
    </row>
    <row r="73" spans="1:7">
      <c r="A73" s="26" t="s">
        <v>190</v>
      </c>
      <c r="B73" s="25" t="s">
        <v>196</v>
      </c>
      <c r="D73" s="5" t="s">
        <v>200</v>
      </c>
      <c r="E73" s="5">
        <v>10</v>
      </c>
      <c r="F73" s="53">
        <v>2568</v>
      </c>
      <c r="G73" s="61">
        <f t="shared" si="0"/>
        <v>1926</v>
      </c>
    </row>
    <row r="74" spans="1:7">
      <c r="A74" s="26" t="s">
        <v>1091</v>
      </c>
      <c r="B74" s="25" t="s">
        <v>1092</v>
      </c>
      <c r="C74" s="49"/>
      <c r="D74" s="49" t="s">
        <v>1093</v>
      </c>
      <c r="E74" s="49"/>
      <c r="F74" s="53">
        <v>732</v>
      </c>
      <c r="G74" s="61">
        <f t="shared" ref="G74:G120" si="1">F74*0.75</f>
        <v>549</v>
      </c>
    </row>
    <row r="75" spans="1:7">
      <c r="A75" s="26" t="s">
        <v>203</v>
      </c>
      <c r="B75" s="25" t="s">
        <v>216</v>
      </c>
      <c r="D75" s="5" t="s">
        <v>223</v>
      </c>
      <c r="E75" s="5">
        <v>10</v>
      </c>
      <c r="F75" s="53">
        <v>1056</v>
      </c>
      <c r="G75" s="61">
        <f t="shared" si="1"/>
        <v>792</v>
      </c>
    </row>
    <row r="76" spans="1:7">
      <c r="A76" s="26" t="s">
        <v>1094</v>
      </c>
      <c r="B76" s="25" t="s">
        <v>1095</v>
      </c>
      <c r="C76" s="49"/>
      <c r="D76" s="49" t="s">
        <v>1096</v>
      </c>
      <c r="E76" s="49"/>
      <c r="F76" s="53">
        <v>3460.8</v>
      </c>
      <c r="G76" s="61">
        <f t="shared" si="1"/>
        <v>2595.6000000000004</v>
      </c>
    </row>
    <row r="77" spans="1:7" ht="28.8">
      <c r="A77" s="26" t="s">
        <v>204</v>
      </c>
      <c r="B77" s="25" t="s">
        <v>217</v>
      </c>
      <c r="D77" s="5" t="s">
        <v>34</v>
      </c>
      <c r="E77" s="5">
        <v>10</v>
      </c>
      <c r="F77" s="53">
        <v>1392</v>
      </c>
      <c r="G77" s="61">
        <f t="shared" si="1"/>
        <v>1044</v>
      </c>
    </row>
    <row r="78" spans="1:7" ht="28.8">
      <c r="A78" s="26" t="s">
        <v>205</v>
      </c>
      <c r="B78" s="25" t="s">
        <v>832</v>
      </c>
      <c r="D78" s="5" t="s">
        <v>149</v>
      </c>
      <c r="E78" s="5">
        <v>5</v>
      </c>
      <c r="F78" s="53">
        <v>1716</v>
      </c>
      <c r="G78" s="61">
        <f t="shared" si="1"/>
        <v>1287</v>
      </c>
    </row>
    <row r="79" spans="1:7" ht="28.8">
      <c r="A79" s="26" t="s">
        <v>206</v>
      </c>
      <c r="B79" s="25" t="s">
        <v>818</v>
      </c>
      <c r="D79" s="5">
        <v>2.5</v>
      </c>
      <c r="E79" s="5" t="s">
        <v>229</v>
      </c>
      <c r="F79" s="53">
        <v>1536</v>
      </c>
      <c r="G79" s="61">
        <f t="shared" si="1"/>
        <v>1152</v>
      </c>
    </row>
    <row r="80" spans="1:7" ht="43.2">
      <c r="A80" s="26" t="s">
        <v>207</v>
      </c>
      <c r="B80" s="25" t="s">
        <v>817</v>
      </c>
      <c r="D80" s="5" t="s">
        <v>224</v>
      </c>
      <c r="E80" s="5">
        <v>5</v>
      </c>
      <c r="F80" s="53">
        <v>1740</v>
      </c>
      <c r="G80" s="61">
        <f t="shared" si="1"/>
        <v>1305</v>
      </c>
    </row>
    <row r="81" spans="1:7" ht="28.8">
      <c r="A81" s="26" t="s">
        <v>208</v>
      </c>
      <c r="B81" s="25" t="s">
        <v>833</v>
      </c>
      <c r="D81" s="5" t="s">
        <v>225</v>
      </c>
      <c r="E81" s="5">
        <v>5</v>
      </c>
      <c r="F81" s="53">
        <v>3000</v>
      </c>
      <c r="G81" s="61">
        <f t="shared" si="1"/>
        <v>2250</v>
      </c>
    </row>
    <row r="82" spans="1:7">
      <c r="A82" s="26" t="s">
        <v>209</v>
      </c>
      <c r="B82" s="25" t="s">
        <v>218</v>
      </c>
      <c r="D82" s="5" t="s">
        <v>55</v>
      </c>
      <c r="E82" s="5">
        <v>5</v>
      </c>
      <c r="F82" s="53">
        <v>1170</v>
      </c>
      <c r="G82" s="61">
        <f t="shared" si="1"/>
        <v>877.5</v>
      </c>
    </row>
    <row r="83" spans="1:7" ht="28.8">
      <c r="A83" s="26" t="s">
        <v>210</v>
      </c>
      <c r="B83" s="25" t="s">
        <v>219</v>
      </c>
      <c r="D83" s="5" t="s">
        <v>226</v>
      </c>
      <c r="E83" s="5">
        <v>5</v>
      </c>
      <c r="F83" s="53">
        <v>3612</v>
      </c>
      <c r="G83" s="61">
        <f t="shared" si="1"/>
        <v>2709</v>
      </c>
    </row>
    <row r="84" spans="1:7">
      <c r="A84" s="26" t="s">
        <v>211</v>
      </c>
      <c r="B84" s="25" t="s">
        <v>220</v>
      </c>
      <c r="D84" s="5">
        <v>0.26</v>
      </c>
      <c r="E84" s="5">
        <v>5</v>
      </c>
      <c r="F84" s="53">
        <v>3048</v>
      </c>
      <c r="G84" s="61">
        <f t="shared" si="1"/>
        <v>2286</v>
      </c>
    </row>
    <row r="85" spans="1:7" ht="43.2">
      <c r="A85" s="26" t="s">
        <v>212</v>
      </c>
      <c r="B85" s="25" t="s">
        <v>834</v>
      </c>
      <c r="D85" s="5" t="s">
        <v>31</v>
      </c>
      <c r="E85" s="5">
        <v>5</v>
      </c>
      <c r="F85" s="53">
        <v>2952</v>
      </c>
      <c r="G85" s="61">
        <f t="shared" si="1"/>
        <v>2214</v>
      </c>
    </row>
    <row r="86" spans="1:7" ht="43.2">
      <c r="A86" s="26" t="s">
        <v>213</v>
      </c>
      <c r="B86" s="25" t="s">
        <v>835</v>
      </c>
      <c r="D86" s="5" t="s">
        <v>227</v>
      </c>
      <c r="E86" s="5">
        <v>5</v>
      </c>
      <c r="F86" s="53">
        <v>4374</v>
      </c>
      <c r="G86" s="61">
        <f t="shared" si="1"/>
        <v>3280.5</v>
      </c>
    </row>
    <row r="87" spans="1:7">
      <c r="A87" s="26" t="s">
        <v>214</v>
      </c>
      <c r="B87" s="25" t="s">
        <v>221</v>
      </c>
      <c r="D87" s="5" t="s">
        <v>51</v>
      </c>
      <c r="E87" s="5">
        <v>5</v>
      </c>
      <c r="F87" s="53">
        <v>7014</v>
      </c>
      <c r="G87" s="61">
        <f t="shared" si="1"/>
        <v>5260.5</v>
      </c>
    </row>
    <row r="88" spans="1:7">
      <c r="A88" s="26" t="s">
        <v>215</v>
      </c>
      <c r="B88" s="25" t="s">
        <v>222</v>
      </c>
      <c r="D88" s="5" t="s">
        <v>228</v>
      </c>
      <c r="E88" s="5">
        <v>5</v>
      </c>
      <c r="F88" s="53">
        <v>5562</v>
      </c>
      <c r="G88" s="61">
        <f t="shared" si="1"/>
        <v>4171.5</v>
      </c>
    </row>
    <row r="89" spans="1:7">
      <c r="A89" s="115" t="s">
        <v>231</v>
      </c>
      <c r="B89" s="116"/>
      <c r="C89" s="116"/>
      <c r="D89" s="116"/>
      <c r="E89" s="116"/>
      <c r="F89" s="117"/>
      <c r="G89" s="61"/>
    </row>
    <row r="90" spans="1:7">
      <c r="A90" s="26" t="s">
        <v>230</v>
      </c>
      <c r="B90" s="25" t="s">
        <v>232</v>
      </c>
      <c r="D90" s="5" t="s">
        <v>20</v>
      </c>
      <c r="E90" s="5">
        <v>10</v>
      </c>
      <c r="F90" s="53">
        <v>1458</v>
      </c>
      <c r="G90" s="61">
        <f t="shared" si="1"/>
        <v>1093.5</v>
      </c>
    </row>
    <row r="91" spans="1:7">
      <c r="A91" s="115" t="s">
        <v>233</v>
      </c>
      <c r="B91" s="116"/>
      <c r="C91" s="116"/>
      <c r="D91" s="116"/>
      <c r="E91" s="116"/>
      <c r="F91" s="117"/>
      <c r="G91" s="61"/>
    </row>
    <row r="92" spans="1:7">
      <c r="A92" s="26" t="s">
        <v>234</v>
      </c>
      <c r="B92" s="25" t="s">
        <v>235</v>
      </c>
      <c r="D92" s="5" t="s">
        <v>20</v>
      </c>
      <c r="E92" s="5">
        <v>10</v>
      </c>
      <c r="F92" s="53">
        <v>810</v>
      </c>
      <c r="G92" s="61">
        <f t="shared" si="1"/>
        <v>607.5</v>
      </c>
    </row>
    <row r="93" spans="1:7">
      <c r="A93" s="115" t="s">
        <v>236</v>
      </c>
      <c r="B93" s="116"/>
      <c r="C93" s="116"/>
      <c r="D93" s="116"/>
      <c r="E93" s="116"/>
      <c r="F93" s="117"/>
      <c r="G93" s="61"/>
    </row>
    <row r="94" spans="1:7">
      <c r="A94" s="26" t="s">
        <v>237</v>
      </c>
      <c r="B94" s="26" t="s">
        <v>238</v>
      </c>
      <c r="D94" s="5">
        <v>0.2</v>
      </c>
      <c r="E94" s="5">
        <v>5</v>
      </c>
      <c r="F94" s="53">
        <v>590</v>
      </c>
      <c r="G94" s="61">
        <f t="shared" si="1"/>
        <v>442.5</v>
      </c>
    </row>
    <row r="95" spans="1:7">
      <c r="A95" s="115" t="s">
        <v>239</v>
      </c>
      <c r="B95" s="116"/>
      <c r="C95" s="116"/>
      <c r="D95" s="116"/>
      <c r="E95" s="116"/>
      <c r="F95" s="117"/>
      <c r="G95" s="61">
        <f t="shared" si="1"/>
        <v>0</v>
      </c>
    </row>
    <row r="96" spans="1:7">
      <c r="A96" s="26" t="s">
        <v>240</v>
      </c>
      <c r="B96" s="25" t="s">
        <v>241</v>
      </c>
      <c r="D96" s="5" t="s">
        <v>242</v>
      </c>
      <c r="E96" s="5" t="s">
        <v>243</v>
      </c>
      <c r="F96" s="53">
        <v>1609</v>
      </c>
      <c r="G96" s="61">
        <f t="shared" si="1"/>
        <v>1206.75</v>
      </c>
    </row>
    <row r="97" spans="1:7">
      <c r="A97" s="115" t="s">
        <v>244</v>
      </c>
      <c r="B97" s="116"/>
      <c r="C97" s="116"/>
      <c r="D97" s="116"/>
      <c r="E97" s="116"/>
      <c r="F97" s="117"/>
      <c r="G97" s="61"/>
    </row>
    <row r="98" spans="1:7">
      <c r="A98" s="26" t="s">
        <v>245</v>
      </c>
      <c r="D98" s="5" t="s">
        <v>56</v>
      </c>
      <c r="E98" s="5">
        <v>10</v>
      </c>
      <c r="F98" s="53">
        <v>264</v>
      </c>
      <c r="G98" s="61">
        <f t="shared" si="1"/>
        <v>198</v>
      </c>
    </row>
    <row r="99" spans="1:7">
      <c r="A99" s="115" t="s">
        <v>246</v>
      </c>
      <c r="B99" s="116"/>
      <c r="C99" s="116"/>
      <c r="D99" s="116"/>
      <c r="E99" s="116"/>
      <c r="F99" s="117"/>
      <c r="G99" s="61"/>
    </row>
    <row r="100" spans="1:7">
      <c r="A100" s="26" t="s">
        <v>247</v>
      </c>
      <c r="B100" s="25" t="s">
        <v>248</v>
      </c>
      <c r="D100" s="5" t="s">
        <v>249</v>
      </c>
      <c r="E100" s="5">
        <v>10</v>
      </c>
      <c r="F100" s="53">
        <v>1242</v>
      </c>
      <c r="G100" s="61">
        <f t="shared" si="1"/>
        <v>931.5</v>
      </c>
    </row>
    <row r="101" spans="1:7">
      <c r="A101" s="50" t="s">
        <v>1097</v>
      </c>
      <c r="B101" s="25" t="s">
        <v>1098</v>
      </c>
      <c r="C101" s="51"/>
      <c r="D101" s="49" t="s">
        <v>249</v>
      </c>
      <c r="E101" s="51">
        <v>10</v>
      </c>
      <c r="F101" s="55">
        <v>1242</v>
      </c>
      <c r="G101" s="61">
        <f t="shared" si="1"/>
        <v>931.5</v>
      </c>
    </row>
    <row r="102" spans="1:7">
      <c r="A102" s="115" t="s">
        <v>250</v>
      </c>
      <c r="B102" s="116"/>
      <c r="C102" s="116"/>
      <c r="D102" s="116"/>
      <c r="E102" s="116"/>
      <c r="F102" s="117"/>
      <c r="G102" s="61"/>
    </row>
    <row r="103" spans="1:7">
      <c r="A103" s="26" t="s">
        <v>251</v>
      </c>
      <c r="D103" s="5" t="s">
        <v>86</v>
      </c>
      <c r="E103" s="5">
        <v>10</v>
      </c>
      <c r="F103" s="53">
        <v>740</v>
      </c>
      <c r="G103" s="61">
        <f t="shared" si="1"/>
        <v>555</v>
      </c>
    </row>
    <row r="104" spans="1:7">
      <c r="A104" s="115" t="s">
        <v>252</v>
      </c>
      <c r="B104" s="116"/>
      <c r="C104" s="116"/>
      <c r="D104" s="116"/>
      <c r="E104" s="116"/>
      <c r="F104" s="117"/>
      <c r="G104" s="61"/>
    </row>
    <row r="105" spans="1:7">
      <c r="A105" s="26" t="s">
        <v>253</v>
      </c>
      <c r="F105" s="53">
        <v>660</v>
      </c>
      <c r="G105" s="61">
        <f t="shared" si="1"/>
        <v>495</v>
      </c>
    </row>
    <row r="106" spans="1:7">
      <c r="A106" s="26" t="s">
        <v>254</v>
      </c>
      <c r="F106" s="53">
        <v>1920</v>
      </c>
      <c r="G106" s="61">
        <f t="shared" si="1"/>
        <v>1440</v>
      </c>
    </row>
    <row r="107" spans="1:7">
      <c r="A107" s="115" t="s">
        <v>255</v>
      </c>
      <c r="B107" s="116"/>
      <c r="C107" s="116"/>
      <c r="D107" s="116"/>
      <c r="E107" s="116"/>
      <c r="F107" s="117"/>
      <c r="G107" s="61"/>
    </row>
    <row r="108" spans="1:7">
      <c r="A108" s="26" t="s">
        <v>256</v>
      </c>
      <c r="D108" s="5" t="s">
        <v>263</v>
      </c>
      <c r="E108" s="5">
        <v>5</v>
      </c>
      <c r="F108" s="53">
        <v>984</v>
      </c>
      <c r="G108" s="61">
        <f t="shared" si="1"/>
        <v>738</v>
      </c>
    </row>
    <row r="109" spans="1:7">
      <c r="A109" s="26" t="s">
        <v>257</v>
      </c>
      <c r="D109" s="5" t="s">
        <v>264</v>
      </c>
      <c r="E109" s="5">
        <v>5</v>
      </c>
      <c r="F109" s="53">
        <v>738</v>
      </c>
      <c r="G109" s="61">
        <f t="shared" si="1"/>
        <v>553.5</v>
      </c>
    </row>
    <row r="110" spans="1:7">
      <c r="A110" s="26" t="s">
        <v>258</v>
      </c>
      <c r="D110" s="5" t="s">
        <v>21</v>
      </c>
      <c r="E110" s="5">
        <v>10</v>
      </c>
      <c r="F110" s="53">
        <v>714</v>
      </c>
      <c r="G110" s="61">
        <f t="shared" si="1"/>
        <v>535.5</v>
      </c>
    </row>
    <row r="111" spans="1:7">
      <c r="A111" s="26" t="s">
        <v>259</v>
      </c>
      <c r="D111" s="5" t="s">
        <v>21</v>
      </c>
      <c r="E111" s="5">
        <v>10</v>
      </c>
      <c r="F111" s="53">
        <v>714</v>
      </c>
      <c r="G111" s="61">
        <f t="shared" si="1"/>
        <v>535.5</v>
      </c>
    </row>
    <row r="112" spans="1:7">
      <c r="A112" s="26" t="s">
        <v>260</v>
      </c>
      <c r="D112" s="5" t="s">
        <v>21</v>
      </c>
      <c r="E112" s="5">
        <v>10</v>
      </c>
      <c r="F112" s="53">
        <v>714</v>
      </c>
      <c r="G112" s="61">
        <f t="shared" si="1"/>
        <v>535.5</v>
      </c>
    </row>
    <row r="113" spans="1:7">
      <c r="A113" s="26" t="s">
        <v>261</v>
      </c>
      <c r="D113" s="5" t="s">
        <v>21</v>
      </c>
      <c r="E113" s="5">
        <v>10</v>
      </c>
      <c r="F113" s="53">
        <v>714</v>
      </c>
      <c r="G113" s="61">
        <f t="shared" si="1"/>
        <v>535.5</v>
      </c>
    </row>
    <row r="114" spans="1:7">
      <c r="A114" s="26" t="s">
        <v>262</v>
      </c>
      <c r="D114" s="5" t="s">
        <v>21</v>
      </c>
      <c r="E114" s="5">
        <v>10</v>
      </c>
      <c r="F114" s="53">
        <v>714</v>
      </c>
      <c r="G114" s="61">
        <f t="shared" si="1"/>
        <v>535.5</v>
      </c>
    </row>
    <row r="115" spans="1:7">
      <c r="A115" s="115" t="s">
        <v>1099</v>
      </c>
      <c r="B115" s="116"/>
      <c r="C115" s="116"/>
      <c r="D115" s="116"/>
      <c r="E115" s="116"/>
      <c r="F115" s="117"/>
      <c r="G115" s="61"/>
    </row>
    <row r="116" spans="1:7" ht="18.75" customHeight="1">
      <c r="A116" s="26" t="s">
        <v>1100</v>
      </c>
      <c r="C116" s="49"/>
      <c r="D116" s="49" t="s">
        <v>35</v>
      </c>
      <c r="E116" s="120" t="s">
        <v>1104</v>
      </c>
      <c r="F116" s="121">
        <v>8400</v>
      </c>
      <c r="G116" s="122">
        <f t="shared" si="1"/>
        <v>6300</v>
      </c>
    </row>
    <row r="117" spans="1:7" ht="18.75" customHeight="1">
      <c r="A117" s="26" t="s">
        <v>1101</v>
      </c>
      <c r="B117" s="25" t="s">
        <v>1102</v>
      </c>
      <c r="C117" s="49"/>
      <c r="D117" s="49" t="s">
        <v>1103</v>
      </c>
      <c r="E117" s="120"/>
      <c r="F117" s="121"/>
      <c r="G117" s="123"/>
    </row>
    <row r="118" spans="1:7" ht="17.25" customHeight="1">
      <c r="A118" s="26" t="s">
        <v>1105</v>
      </c>
      <c r="C118" s="49"/>
      <c r="D118" s="49" t="s">
        <v>35</v>
      </c>
      <c r="E118" s="120" t="s">
        <v>1104</v>
      </c>
      <c r="F118" s="121">
        <v>7800</v>
      </c>
      <c r="G118" s="122">
        <f t="shared" si="1"/>
        <v>5850</v>
      </c>
    </row>
    <row r="119" spans="1:7" ht="18.75" customHeight="1">
      <c r="A119" s="26" t="s">
        <v>1101</v>
      </c>
      <c r="B119" s="25" t="s">
        <v>1102</v>
      </c>
      <c r="C119" s="49"/>
      <c r="D119" s="49" t="s">
        <v>1103</v>
      </c>
      <c r="E119" s="120"/>
      <c r="F119" s="121"/>
      <c r="G119" s="123"/>
    </row>
    <row r="120" spans="1:7">
      <c r="A120" s="26" t="s">
        <v>1106</v>
      </c>
      <c r="C120" s="49"/>
      <c r="D120" s="49" t="s">
        <v>23</v>
      </c>
      <c r="E120" s="49"/>
      <c r="F120" s="53">
        <v>624</v>
      </c>
      <c r="G120" s="61">
        <f t="shared" si="1"/>
        <v>468</v>
      </c>
    </row>
    <row r="121" spans="1:7">
      <c r="A121" s="115" t="s">
        <v>1107</v>
      </c>
      <c r="B121" s="116"/>
      <c r="C121" s="116"/>
      <c r="D121" s="116"/>
      <c r="E121" s="116"/>
      <c r="F121" s="117"/>
      <c r="G121" s="65"/>
    </row>
    <row r="122" spans="1:7">
      <c r="A122" s="26" t="s">
        <v>1108</v>
      </c>
      <c r="C122" s="72"/>
      <c r="D122" s="72">
        <v>1</v>
      </c>
      <c r="E122" s="72">
        <v>10</v>
      </c>
      <c r="F122" s="73">
        <v>240</v>
      </c>
      <c r="G122" s="61">
        <v>250</v>
      </c>
    </row>
    <row r="123" spans="1:7">
      <c r="A123" s="26" t="s">
        <v>1109</v>
      </c>
      <c r="C123" s="72"/>
      <c r="D123" s="72" t="s">
        <v>1119</v>
      </c>
      <c r="E123" s="72">
        <v>10</v>
      </c>
      <c r="F123" s="73">
        <v>312</v>
      </c>
      <c r="G123" s="61">
        <v>350</v>
      </c>
    </row>
    <row r="124" spans="1:7">
      <c r="A124" s="26" t="s">
        <v>1110</v>
      </c>
      <c r="C124" s="72"/>
      <c r="D124" s="72" t="s">
        <v>1119</v>
      </c>
      <c r="E124" s="72">
        <v>10</v>
      </c>
      <c r="F124" s="73">
        <v>228</v>
      </c>
      <c r="G124" s="61">
        <v>430</v>
      </c>
    </row>
    <row r="125" spans="1:7">
      <c r="A125" s="26" t="s">
        <v>1111</v>
      </c>
      <c r="C125" s="72"/>
      <c r="D125" s="72" t="s">
        <v>58</v>
      </c>
      <c r="E125" s="72">
        <v>10</v>
      </c>
      <c r="F125" s="73">
        <v>427</v>
      </c>
      <c r="G125" s="61">
        <v>430</v>
      </c>
    </row>
    <row r="126" spans="1:7">
      <c r="A126" s="26" t="s">
        <v>1112</v>
      </c>
      <c r="C126" s="72"/>
      <c r="D126" s="72" t="s">
        <v>58</v>
      </c>
      <c r="E126" s="72">
        <v>10</v>
      </c>
      <c r="F126" s="73">
        <v>427</v>
      </c>
      <c r="G126" s="61">
        <v>430</v>
      </c>
    </row>
    <row r="127" spans="1:7">
      <c r="A127" s="26" t="s">
        <v>1113</v>
      </c>
      <c r="C127" s="72"/>
      <c r="D127" s="72" t="s">
        <v>58</v>
      </c>
      <c r="E127" s="72">
        <v>10</v>
      </c>
      <c r="F127" s="73">
        <v>427</v>
      </c>
      <c r="G127" s="61">
        <v>430</v>
      </c>
    </row>
    <row r="128" spans="1:7">
      <c r="A128" s="26" t="s">
        <v>1114</v>
      </c>
      <c r="C128" s="72"/>
      <c r="D128" s="72" t="s">
        <v>23</v>
      </c>
      <c r="E128" s="72">
        <v>10</v>
      </c>
      <c r="F128" s="73">
        <v>427</v>
      </c>
      <c r="G128" s="61">
        <v>430</v>
      </c>
    </row>
    <row r="129" spans="1:7">
      <c r="A129" s="26" t="s">
        <v>1115</v>
      </c>
      <c r="C129" s="72"/>
      <c r="D129" s="72" t="s">
        <v>23</v>
      </c>
      <c r="E129" s="72">
        <v>10</v>
      </c>
      <c r="F129" s="73">
        <v>427</v>
      </c>
      <c r="G129" s="61">
        <v>430</v>
      </c>
    </row>
    <row r="130" spans="1:7">
      <c r="A130" s="26" t="s">
        <v>1116</v>
      </c>
      <c r="C130" s="72"/>
      <c r="D130" s="72" t="s">
        <v>58</v>
      </c>
      <c r="E130" s="72">
        <v>10</v>
      </c>
      <c r="F130" s="73">
        <v>427</v>
      </c>
      <c r="G130" s="61">
        <v>430</v>
      </c>
    </row>
    <row r="131" spans="1:7">
      <c r="A131" s="26" t="s">
        <v>1117</v>
      </c>
      <c r="C131" s="72"/>
      <c r="D131" s="72">
        <v>0.5</v>
      </c>
      <c r="E131" s="72">
        <v>10</v>
      </c>
      <c r="F131" s="73">
        <v>372</v>
      </c>
      <c r="G131" s="61">
        <v>350</v>
      </c>
    </row>
    <row r="132" spans="1:7">
      <c r="A132" s="26" t="s">
        <v>1118</v>
      </c>
      <c r="C132" s="72"/>
      <c r="D132" s="72">
        <v>0.5</v>
      </c>
      <c r="E132" s="72">
        <v>5</v>
      </c>
      <c r="F132" s="73">
        <v>510</v>
      </c>
      <c r="G132" s="61">
        <v>550</v>
      </c>
    </row>
    <row r="133" spans="1:7" ht="15" customHeight="1">
      <c r="A133" s="118" t="s">
        <v>477</v>
      </c>
      <c r="B133" s="118"/>
      <c r="C133" s="118"/>
      <c r="D133" s="118"/>
      <c r="E133" s="118"/>
      <c r="F133" s="118"/>
      <c r="G133" s="118"/>
    </row>
    <row r="134" spans="1:7">
      <c r="A134" s="118"/>
      <c r="B134" s="118"/>
      <c r="C134" s="118"/>
      <c r="D134" s="118"/>
      <c r="E134" s="118"/>
      <c r="F134" s="118"/>
      <c r="G134" s="118"/>
    </row>
    <row r="135" spans="1:7">
      <c r="A135" s="118"/>
      <c r="B135" s="118"/>
      <c r="C135" s="118"/>
      <c r="D135" s="118"/>
      <c r="E135" s="118"/>
      <c r="F135" s="118"/>
      <c r="G135" s="118"/>
    </row>
    <row r="136" spans="1:7">
      <c r="A136" s="118"/>
      <c r="B136" s="118"/>
      <c r="C136" s="118"/>
      <c r="D136" s="118"/>
      <c r="E136" s="118"/>
      <c r="F136" s="118"/>
      <c r="G136" s="118"/>
    </row>
    <row r="137" spans="1:7">
      <c r="A137" s="118"/>
      <c r="B137" s="118"/>
      <c r="C137" s="118"/>
      <c r="D137" s="118"/>
      <c r="E137" s="118"/>
      <c r="F137" s="118"/>
      <c r="G137" s="118"/>
    </row>
    <row r="138" spans="1:7">
      <c r="A138" s="118"/>
      <c r="B138" s="118"/>
      <c r="C138" s="118"/>
      <c r="D138" s="118"/>
      <c r="E138" s="118"/>
      <c r="F138" s="118"/>
      <c r="G138" s="118"/>
    </row>
    <row r="139" spans="1:7">
      <c r="A139" s="118"/>
      <c r="B139" s="118"/>
      <c r="C139" s="118"/>
      <c r="D139" s="118"/>
      <c r="E139" s="118"/>
      <c r="F139" s="118"/>
      <c r="G139" s="118"/>
    </row>
    <row r="140" spans="1:7">
      <c r="A140" s="118"/>
      <c r="B140" s="118"/>
      <c r="C140" s="118"/>
      <c r="D140" s="118"/>
      <c r="E140" s="118"/>
      <c r="F140" s="118"/>
      <c r="G140" s="118"/>
    </row>
    <row r="141" spans="1:7">
      <c r="A141" s="118"/>
      <c r="B141" s="118"/>
      <c r="C141" s="118"/>
      <c r="D141" s="118"/>
      <c r="E141" s="118"/>
      <c r="F141" s="118"/>
      <c r="G141" s="118"/>
    </row>
    <row r="142" spans="1:7">
      <c r="A142" s="118"/>
      <c r="B142" s="118"/>
      <c r="C142" s="118"/>
      <c r="D142" s="118"/>
      <c r="E142" s="118"/>
      <c r="F142" s="118"/>
      <c r="G142" s="118"/>
    </row>
    <row r="143" spans="1:7">
      <c r="A143" s="29"/>
      <c r="B143" s="30"/>
      <c r="C143" s="14"/>
      <c r="D143" s="14"/>
      <c r="E143" s="14"/>
      <c r="F143" s="14"/>
    </row>
    <row r="144" spans="1:7">
      <c r="A144" s="29"/>
      <c r="B144" s="30"/>
      <c r="C144" s="14"/>
      <c r="D144" s="14"/>
      <c r="E144" s="14"/>
      <c r="F144" s="14"/>
    </row>
    <row r="145" spans="1:6">
      <c r="A145" s="29"/>
      <c r="B145" s="30"/>
      <c r="C145" s="14"/>
      <c r="D145" s="14"/>
      <c r="E145" s="14"/>
      <c r="F145" s="14"/>
    </row>
    <row r="146" spans="1:6">
      <c r="A146" s="29"/>
      <c r="B146" s="30"/>
      <c r="C146" s="14"/>
      <c r="D146" s="14"/>
      <c r="E146" s="14"/>
      <c r="F146" s="14"/>
    </row>
    <row r="147" spans="1:6">
      <c r="A147" s="29"/>
      <c r="B147" s="30"/>
      <c r="C147" s="14"/>
      <c r="D147" s="14"/>
      <c r="E147" s="14"/>
      <c r="F147" s="14"/>
    </row>
    <row r="148" spans="1:6">
      <c r="A148" s="29"/>
      <c r="B148" s="30"/>
      <c r="C148" s="14"/>
      <c r="D148" s="14"/>
      <c r="E148" s="14"/>
      <c r="F148" s="14"/>
    </row>
    <row r="149" spans="1:6">
      <c r="A149" s="29"/>
      <c r="B149" s="30"/>
      <c r="C149" s="14"/>
      <c r="D149" s="14"/>
      <c r="E149" s="14"/>
      <c r="F149" s="14"/>
    </row>
    <row r="150" spans="1:6">
      <c r="A150" s="29"/>
      <c r="B150" s="30"/>
      <c r="C150" s="14"/>
      <c r="D150" s="14"/>
      <c r="E150" s="14"/>
      <c r="F150" s="14"/>
    </row>
    <row r="151" spans="1:6">
      <c r="A151" s="29"/>
      <c r="B151" s="30"/>
      <c r="C151" s="14"/>
      <c r="D151" s="14"/>
      <c r="E151" s="14"/>
      <c r="F151" s="14"/>
    </row>
    <row r="152" spans="1:6">
      <c r="A152" s="29"/>
      <c r="B152" s="30"/>
      <c r="C152" s="14"/>
      <c r="D152" s="14"/>
      <c r="E152" s="14"/>
      <c r="F152" s="14"/>
    </row>
    <row r="153" spans="1:6">
      <c r="A153" s="29"/>
      <c r="B153" s="30"/>
      <c r="C153" s="14"/>
      <c r="D153" s="14"/>
      <c r="E153" s="14"/>
      <c r="F153" s="14"/>
    </row>
    <row r="154" spans="1:6">
      <c r="A154" s="29"/>
      <c r="B154" s="30"/>
      <c r="C154" s="14"/>
      <c r="D154" s="14"/>
      <c r="E154" s="14"/>
      <c r="F154" s="14"/>
    </row>
    <row r="155" spans="1:6">
      <c r="A155" s="29"/>
      <c r="B155" s="30"/>
      <c r="C155" s="14"/>
      <c r="D155" s="14"/>
      <c r="E155" s="14"/>
      <c r="F155" s="14"/>
    </row>
    <row r="156" spans="1:6">
      <c r="A156" s="29"/>
      <c r="B156" s="30"/>
      <c r="C156" s="14"/>
      <c r="D156" s="14"/>
      <c r="E156" s="14"/>
      <c r="F156" s="14"/>
    </row>
    <row r="157" spans="1:6">
      <c r="A157" s="29"/>
      <c r="B157" s="30"/>
      <c r="C157" s="14"/>
      <c r="D157" s="14"/>
      <c r="E157" s="14"/>
      <c r="F157" s="14"/>
    </row>
    <row r="158" spans="1:6">
      <c r="A158" s="29"/>
      <c r="B158" s="30"/>
      <c r="C158" s="14"/>
      <c r="D158" s="14"/>
      <c r="E158" s="14"/>
      <c r="F158" s="14"/>
    </row>
    <row r="159" spans="1:6">
      <c r="A159" s="29"/>
      <c r="B159" s="30"/>
      <c r="C159" s="14"/>
      <c r="D159" s="14"/>
      <c r="E159" s="14"/>
      <c r="F159" s="14"/>
    </row>
    <row r="160" spans="1:6">
      <c r="A160" s="29"/>
      <c r="B160" s="30"/>
      <c r="C160" s="14"/>
      <c r="D160" s="14"/>
      <c r="E160" s="14"/>
      <c r="F160" s="14"/>
    </row>
  </sheetData>
  <sheetProtection algorithmName="SHA-512" hashValue="0Y2TIvx+NaGy7hVIksSXHVOwYZ/pBN6gUCZtW3z+6AsuVcfH4utERWj5DNStxAV9yJxYPRE/qPPQ/TB0xmoI2w==" saltValue="3T5b6E8oPE5YMXelJ4ms6w==" spinCount="100000" sheet="1" objects="1" scenarios="1"/>
  <mergeCells count="20">
    <mergeCell ref="A97:F97"/>
    <mergeCell ref="A99:F99"/>
    <mergeCell ref="A102:F102"/>
    <mergeCell ref="A104:F104"/>
    <mergeCell ref="A1:G7"/>
    <mergeCell ref="A121:F121"/>
    <mergeCell ref="A133:G142"/>
    <mergeCell ref="A65:F65"/>
    <mergeCell ref="A89:F89"/>
    <mergeCell ref="A91:F91"/>
    <mergeCell ref="A93:F93"/>
    <mergeCell ref="A115:F115"/>
    <mergeCell ref="E116:E117"/>
    <mergeCell ref="E118:E119"/>
    <mergeCell ref="F116:F117"/>
    <mergeCell ref="F118:F119"/>
    <mergeCell ref="A107:F107"/>
    <mergeCell ref="A95:F95"/>
    <mergeCell ref="G116:G117"/>
    <mergeCell ref="G118:G119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64"/>
  <sheetViews>
    <sheetView topLeftCell="A13" workbookViewId="0">
      <selection activeCell="G9" sqref="G9"/>
    </sheetView>
  </sheetViews>
  <sheetFormatPr defaultRowHeight="14.4"/>
  <cols>
    <col min="1" max="1" width="24.6640625" style="2" customWidth="1"/>
    <col min="2" max="2" width="30.33203125" style="27" customWidth="1"/>
    <col min="3" max="3" width="17.44140625" style="2" customWidth="1"/>
    <col min="4" max="4" width="19.5546875" style="76" customWidth="1"/>
  </cols>
  <sheetData>
    <row r="1" spans="1:6">
      <c r="A1" s="124"/>
      <c r="B1" s="124"/>
      <c r="C1" s="124"/>
      <c r="D1" s="124"/>
      <c r="E1" s="11"/>
      <c r="F1" s="11"/>
    </row>
    <row r="2" spans="1:6">
      <c r="A2" s="124"/>
      <c r="B2" s="124"/>
      <c r="C2" s="124"/>
      <c r="D2" s="124"/>
      <c r="E2" s="11"/>
      <c r="F2" s="11"/>
    </row>
    <row r="3" spans="1:6">
      <c r="A3" s="124"/>
      <c r="B3" s="124"/>
      <c r="C3" s="124"/>
      <c r="D3" s="124"/>
      <c r="E3" s="11"/>
      <c r="F3" s="11"/>
    </row>
    <row r="4" spans="1:6">
      <c r="A4" s="124"/>
      <c r="B4" s="124"/>
      <c r="C4" s="124"/>
      <c r="D4" s="124"/>
      <c r="E4" s="11"/>
      <c r="F4" s="11"/>
    </row>
    <row r="5" spans="1:6">
      <c r="A5" s="124"/>
      <c r="B5" s="124"/>
      <c r="C5" s="124"/>
      <c r="D5" s="124"/>
      <c r="E5" s="11"/>
      <c r="F5" s="11"/>
    </row>
    <row r="6" spans="1:6">
      <c r="A6" s="124"/>
      <c r="B6" s="124"/>
      <c r="C6" s="124"/>
      <c r="D6" s="124"/>
      <c r="E6" s="11"/>
      <c r="F6" s="11"/>
    </row>
    <row r="7" spans="1:6">
      <c r="A7" s="124"/>
      <c r="B7" s="124"/>
      <c r="C7" s="124"/>
      <c r="D7" s="124"/>
      <c r="E7" s="11"/>
      <c r="F7" s="11"/>
    </row>
    <row r="8" spans="1:6">
      <c r="A8" s="124"/>
      <c r="B8" s="124"/>
      <c r="C8" s="124"/>
      <c r="D8" s="124"/>
      <c r="E8" s="11"/>
      <c r="F8" s="11"/>
    </row>
    <row r="9" spans="1:6">
      <c r="A9" s="124"/>
      <c r="B9" s="124"/>
      <c r="C9" s="124"/>
      <c r="D9" s="124"/>
      <c r="E9" s="11"/>
      <c r="F9" s="11"/>
    </row>
    <row r="10" spans="1:6" ht="28.8">
      <c r="A10" s="31" t="s">
        <v>64</v>
      </c>
      <c r="B10" s="31" t="s">
        <v>63</v>
      </c>
      <c r="C10" s="84" t="s">
        <v>1195</v>
      </c>
      <c r="D10" s="74" t="s">
        <v>1066</v>
      </c>
    </row>
    <row r="11" spans="1:6">
      <c r="A11" s="129" t="s">
        <v>7</v>
      </c>
      <c r="B11" s="130"/>
      <c r="C11" s="131"/>
      <c r="D11" s="88"/>
    </row>
    <row r="12" spans="1:6">
      <c r="A12" s="77" t="s">
        <v>1139</v>
      </c>
      <c r="B12" s="26" t="s">
        <v>1133</v>
      </c>
      <c r="C12" s="75">
        <v>350</v>
      </c>
      <c r="D12" s="75">
        <f>C12*0.75</f>
        <v>262.5</v>
      </c>
    </row>
    <row r="13" spans="1:6">
      <c r="A13" s="77" t="s">
        <v>1140</v>
      </c>
      <c r="B13" s="26" t="s">
        <v>1133</v>
      </c>
      <c r="C13" s="75">
        <v>350</v>
      </c>
      <c r="D13" s="86">
        <f t="shared" ref="D13:D56" si="0">C13*0.75</f>
        <v>262.5</v>
      </c>
    </row>
    <row r="14" spans="1:6">
      <c r="A14" s="77" t="s">
        <v>1141</v>
      </c>
      <c r="B14" s="26" t="s">
        <v>1142</v>
      </c>
      <c r="C14" s="75">
        <v>460</v>
      </c>
      <c r="D14" s="86">
        <f t="shared" si="0"/>
        <v>345</v>
      </c>
    </row>
    <row r="15" spans="1:6">
      <c r="A15" s="77" t="s">
        <v>1143</v>
      </c>
      <c r="B15" s="26" t="s">
        <v>1134</v>
      </c>
      <c r="C15" s="75">
        <v>3500</v>
      </c>
      <c r="D15" s="86">
        <f t="shared" si="0"/>
        <v>2625</v>
      </c>
    </row>
    <row r="16" spans="1:6" ht="43.2">
      <c r="A16" s="77" t="s">
        <v>1144</v>
      </c>
      <c r="B16" s="25" t="s">
        <v>1135</v>
      </c>
      <c r="C16" s="75">
        <v>1600</v>
      </c>
      <c r="D16" s="86">
        <f t="shared" si="0"/>
        <v>1200</v>
      </c>
    </row>
    <row r="17" spans="1:4">
      <c r="A17" s="77" t="s">
        <v>1145</v>
      </c>
      <c r="B17" s="26" t="s">
        <v>1136</v>
      </c>
      <c r="C17" s="75">
        <v>980</v>
      </c>
      <c r="D17" s="86">
        <f t="shared" si="0"/>
        <v>735</v>
      </c>
    </row>
    <row r="18" spans="1:4">
      <c r="A18" s="77" t="s">
        <v>1123</v>
      </c>
      <c r="B18" s="26"/>
      <c r="C18" s="75">
        <v>11500</v>
      </c>
      <c r="D18" s="86">
        <f t="shared" si="0"/>
        <v>8625</v>
      </c>
    </row>
    <row r="19" spans="1:4">
      <c r="A19" s="77" t="s">
        <v>1146</v>
      </c>
      <c r="B19" s="26" t="s">
        <v>1076</v>
      </c>
      <c r="C19" s="75">
        <v>600</v>
      </c>
      <c r="D19" s="86">
        <f t="shared" si="0"/>
        <v>450</v>
      </c>
    </row>
    <row r="20" spans="1:4">
      <c r="A20" s="77" t="s">
        <v>1147</v>
      </c>
      <c r="B20" s="26" t="s">
        <v>1076</v>
      </c>
      <c r="C20" s="75">
        <v>600</v>
      </c>
      <c r="D20" s="86">
        <f t="shared" si="0"/>
        <v>450</v>
      </c>
    </row>
    <row r="21" spans="1:4">
      <c r="A21" s="77" t="s">
        <v>1148</v>
      </c>
      <c r="B21" s="26" t="s">
        <v>1137</v>
      </c>
      <c r="C21" s="75">
        <v>1400</v>
      </c>
      <c r="D21" s="86">
        <f t="shared" si="0"/>
        <v>1050</v>
      </c>
    </row>
    <row r="22" spans="1:4">
      <c r="A22" s="77" t="s">
        <v>1150</v>
      </c>
      <c r="B22" s="26" t="s">
        <v>1149</v>
      </c>
      <c r="C22" s="75">
        <v>1256</v>
      </c>
      <c r="D22" s="86">
        <f t="shared" si="0"/>
        <v>942</v>
      </c>
    </row>
    <row r="23" spans="1:4" ht="43.2">
      <c r="A23" s="77" t="s">
        <v>1151</v>
      </c>
      <c r="B23" s="25" t="s">
        <v>1138</v>
      </c>
      <c r="C23" s="75">
        <v>1185</v>
      </c>
      <c r="D23" s="86">
        <f t="shared" si="0"/>
        <v>888.75</v>
      </c>
    </row>
    <row r="24" spans="1:4">
      <c r="A24" s="77" t="s">
        <v>1152</v>
      </c>
      <c r="B24" s="26" t="s">
        <v>1153</v>
      </c>
      <c r="C24" s="75">
        <v>1325</v>
      </c>
      <c r="D24" s="86">
        <f t="shared" si="0"/>
        <v>993.75</v>
      </c>
    </row>
    <row r="25" spans="1:4">
      <c r="A25" s="77" t="s">
        <v>1158</v>
      </c>
      <c r="B25" s="26" t="s">
        <v>1154</v>
      </c>
      <c r="C25" s="75">
        <v>3746</v>
      </c>
      <c r="D25" s="86">
        <f t="shared" si="0"/>
        <v>2809.5</v>
      </c>
    </row>
    <row r="26" spans="1:4">
      <c r="A26" s="77" t="s">
        <v>1159</v>
      </c>
      <c r="B26" s="26" t="s">
        <v>1160</v>
      </c>
      <c r="C26" s="75">
        <v>6623</v>
      </c>
      <c r="D26" s="86">
        <f t="shared" si="0"/>
        <v>4967.25</v>
      </c>
    </row>
    <row r="27" spans="1:4">
      <c r="A27" s="77" t="s">
        <v>1161</v>
      </c>
      <c r="B27" s="26" t="s">
        <v>1155</v>
      </c>
      <c r="C27" s="75">
        <v>865</v>
      </c>
      <c r="D27" s="86">
        <f t="shared" si="0"/>
        <v>648.75</v>
      </c>
    </row>
    <row r="28" spans="1:4" ht="43.2">
      <c r="A28" s="77" t="s">
        <v>1162</v>
      </c>
      <c r="B28" s="25" t="s">
        <v>1163</v>
      </c>
      <c r="C28" s="75">
        <v>865</v>
      </c>
      <c r="D28" s="86">
        <f t="shared" si="0"/>
        <v>648.75</v>
      </c>
    </row>
    <row r="29" spans="1:4" ht="43.2">
      <c r="A29" s="77" t="s">
        <v>1164</v>
      </c>
      <c r="B29" s="25" t="s">
        <v>1163</v>
      </c>
      <c r="C29" s="75">
        <v>865</v>
      </c>
      <c r="D29" s="86">
        <f t="shared" si="0"/>
        <v>648.75</v>
      </c>
    </row>
    <row r="30" spans="1:4" ht="27.6">
      <c r="A30" s="77" t="s">
        <v>1060</v>
      </c>
      <c r="B30" s="78" t="s">
        <v>1165</v>
      </c>
      <c r="C30" s="75">
        <v>635</v>
      </c>
      <c r="D30" s="86">
        <f t="shared" si="0"/>
        <v>476.25</v>
      </c>
    </row>
    <row r="31" spans="1:4">
      <c r="A31" s="79" t="s">
        <v>1166</v>
      </c>
      <c r="B31" s="26" t="s">
        <v>1156</v>
      </c>
      <c r="C31" s="75">
        <v>681</v>
      </c>
      <c r="D31" s="86">
        <f t="shared" si="0"/>
        <v>510.75</v>
      </c>
    </row>
    <row r="32" spans="1:4">
      <c r="A32" s="79" t="s">
        <v>1124</v>
      </c>
      <c r="B32" s="80" t="s">
        <v>1167</v>
      </c>
      <c r="C32" s="75">
        <v>8125</v>
      </c>
      <c r="D32" s="86">
        <f t="shared" si="0"/>
        <v>6093.75</v>
      </c>
    </row>
    <row r="33" spans="1:4">
      <c r="A33" s="77" t="s">
        <v>1168</v>
      </c>
      <c r="B33" s="26" t="s">
        <v>1157</v>
      </c>
      <c r="C33" s="75">
        <v>5149</v>
      </c>
      <c r="D33" s="86">
        <f t="shared" si="0"/>
        <v>3861.75</v>
      </c>
    </row>
    <row r="34" spans="1:4">
      <c r="A34" s="81" t="s">
        <v>1169</v>
      </c>
      <c r="B34" s="82" t="s">
        <v>1170</v>
      </c>
      <c r="C34" s="75">
        <v>4010</v>
      </c>
      <c r="D34" s="86">
        <f t="shared" si="0"/>
        <v>3007.5</v>
      </c>
    </row>
    <row r="35" spans="1:4" ht="28.8">
      <c r="A35" s="81" t="s">
        <v>1171</v>
      </c>
      <c r="B35" s="83" t="s">
        <v>1193</v>
      </c>
      <c r="C35" s="75">
        <v>2608</v>
      </c>
      <c r="D35" s="86">
        <f t="shared" si="0"/>
        <v>1956</v>
      </c>
    </row>
    <row r="36" spans="1:4">
      <c r="A36" s="127" t="s">
        <v>1</v>
      </c>
      <c r="B36" s="128"/>
      <c r="C36" s="128"/>
      <c r="D36" s="86"/>
    </row>
    <row r="37" spans="1:4">
      <c r="A37" s="77" t="s">
        <v>1172</v>
      </c>
      <c r="B37" s="26" t="s">
        <v>1173</v>
      </c>
      <c r="C37" s="75">
        <v>855</v>
      </c>
      <c r="D37" s="86">
        <f t="shared" si="0"/>
        <v>641.25</v>
      </c>
    </row>
    <row r="38" spans="1:4">
      <c r="A38" s="77" t="s">
        <v>1175</v>
      </c>
      <c r="B38" s="26" t="s">
        <v>1174</v>
      </c>
      <c r="C38" s="75">
        <v>802</v>
      </c>
      <c r="D38" s="86">
        <f t="shared" si="0"/>
        <v>601.5</v>
      </c>
    </row>
    <row r="39" spans="1:4">
      <c r="A39" s="77" t="s">
        <v>1177</v>
      </c>
      <c r="B39" s="26" t="s">
        <v>1176</v>
      </c>
      <c r="C39" s="75">
        <v>621</v>
      </c>
      <c r="D39" s="86">
        <f t="shared" si="0"/>
        <v>465.75</v>
      </c>
    </row>
    <row r="40" spans="1:4">
      <c r="A40" s="77" t="s">
        <v>1179</v>
      </c>
      <c r="B40" s="26" t="s">
        <v>1178</v>
      </c>
      <c r="C40" s="75">
        <v>2425</v>
      </c>
      <c r="D40" s="86">
        <f t="shared" si="0"/>
        <v>1818.75</v>
      </c>
    </row>
    <row r="41" spans="1:4">
      <c r="A41" s="127" t="s">
        <v>1132</v>
      </c>
      <c r="B41" s="128"/>
      <c r="C41" s="128"/>
      <c r="D41" s="86">
        <f t="shared" si="0"/>
        <v>0</v>
      </c>
    </row>
    <row r="42" spans="1:4">
      <c r="A42" s="77" t="s">
        <v>1181</v>
      </c>
      <c r="B42" s="26" t="s">
        <v>1180</v>
      </c>
      <c r="C42" s="75">
        <v>948</v>
      </c>
      <c r="D42" s="86">
        <f t="shared" si="0"/>
        <v>711</v>
      </c>
    </row>
    <row r="43" spans="1:4" ht="15.75" customHeight="1">
      <c r="A43" s="127" t="s">
        <v>1131</v>
      </c>
      <c r="B43" s="128"/>
      <c r="C43" s="128"/>
      <c r="D43" s="86"/>
    </row>
    <row r="44" spans="1:4" ht="28.8">
      <c r="A44" s="77" t="s">
        <v>1187</v>
      </c>
      <c r="B44" s="25" t="s">
        <v>1194</v>
      </c>
      <c r="C44" s="75">
        <v>1506</v>
      </c>
      <c r="D44" s="86">
        <f t="shared" si="0"/>
        <v>1129.5</v>
      </c>
    </row>
    <row r="45" spans="1:4" ht="28.8">
      <c r="A45" s="77" t="s">
        <v>1188</v>
      </c>
      <c r="B45" s="25" t="s">
        <v>1182</v>
      </c>
      <c r="C45" s="75">
        <v>2145</v>
      </c>
      <c r="D45" s="86">
        <f t="shared" si="0"/>
        <v>1608.75</v>
      </c>
    </row>
    <row r="46" spans="1:4">
      <c r="A46" s="77" t="s">
        <v>1189</v>
      </c>
      <c r="B46" s="26" t="s">
        <v>1183</v>
      </c>
      <c r="C46" s="75">
        <v>735</v>
      </c>
      <c r="D46" s="86">
        <f t="shared" si="0"/>
        <v>551.25</v>
      </c>
    </row>
    <row r="47" spans="1:4" ht="28.8">
      <c r="A47" s="77" t="s">
        <v>1190</v>
      </c>
      <c r="B47" s="25" t="s">
        <v>1184</v>
      </c>
      <c r="C47" s="75">
        <v>1995</v>
      </c>
      <c r="D47" s="86">
        <f t="shared" si="0"/>
        <v>1496.25</v>
      </c>
    </row>
    <row r="48" spans="1:4">
      <c r="A48" s="77" t="s">
        <v>1191</v>
      </c>
      <c r="B48" s="26" t="s">
        <v>1185</v>
      </c>
      <c r="C48" s="75">
        <v>915</v>
      </c>
      <c r="D48" s="86">
        <f t="shared" si="0"/>
        <v>686.25</v>
      </c>
    </row>
    <row r="49" spans="1:8">
      <c r="A49" s="127" t="s">
        <v>1196</v>
      </c>
      <c r="B49" s="128"/>
      <c r="C49" s="128"/>
      <c r="D49" s="86"/>
    </row>
    <row r="50" spans="1:8">
      <c r="A50" s="77" t="s">
        <v>1192</v>
      </c>
      <c r="B50" s="25" t="s">
        <v>1186</v>
      </c>
      <c r="C50" s="75">
        <v>955</v>
      </c>
      <c r="D50" s="86">
        <f t="shared" si="0"/>
        <v>716.25</v>
      </c>
    </row>
    <row r="51" spans="1:8" ht="15.75" customHeight="1">
      <c r="A51" s="127" t="s">
        <v>1130</v>
      </c>
      <c r="B51" s="128"/>
      <c r="C51" s="128"/>
      <c r="D51" s="86"/>
    </row>
    <row r="52" spans="1:8">
      <c r="A52" s="77" t="s">
        <v>1125</v>
      </c>
      <c r="B52" s="26"/>
      <c r="C52" s="75">
        <v>705</v>
      </c>
      <c r="D52" s="86">
        <f t="shared" si="0"/>
        <v>528.75</v>
      </c>
    </row>
    <row r="53" spans="1:8">
      <c r="A53" s="77" t="s">
        <v>1126</v>
      </c>
      <c r="B53" s="26"/>
      <c r="C53" s="75">
        <v>769</v>
      </c>
      <c r="D53" s="86">
        <f t="shared" si="0"/>
        <v>576.75</v>
      </c>
    </row>
    <row r="54" spans="1:8">
      <c r="A54" s="77" t="s">
        <v>1127</v>
      </c>
      <c r="B54" s="26"/>
      <c r="C54" s="75">
        <v>875</v>
      </c>
      <c r="D54" s="86">
        <f t="shared" si="0"/>
        <v>656.25</v>
      </c>
    </row>
    <row r="55" spans="1:8">
      <c r="A55" s="77" t="s">
        <v>1128</v>
      </c>
      <c r="B55" s="26"/>
      <c r="C55" s="75">
        <v>601</v>
      </c>
      <c r="D55" s="86">
        <f t="shared" si="0"/>
        <v>450.75</v>
      </c>
    </row>
    <row r="56" spans="1:8">
      <c r="A56" s="77" t="s">
        <v>1129</v>
      </c>
      <c r="B56" s="26"/>
      <c r="C56" s="75">
        <v>671</v>
      </c>
      <c r="D56" s="86">
        <f t="shared" si="0"/>
        <v>503.25</v>
      </c>
    </row>
    <row r="57" spans="1:8" ht="15" customHeight="1">
      <c r="A57" s="125" t="s">
        <v>477</v>
      </c>
      <c r="B57" s="126"/>
      <c r="C57" s="126"/>
      <c r="D57" s="126"/>
      <c r="E57" s="85"/>
      <c r="F57" s="85"/>
      <c r="G57" s="85"/>
      <c r="H57" s="85"/>
    </row>
    <row r="58" spans="1:8">
      <c r="A58" s="126"/>
      <c r="B58" s="126"/>
      <c r="C58" s="126"/>
      <c r="D58" s="126"/>
      <c r="E58" s="85"/>
      <c r="F58" s="85"/>
      <c r="G58" s="85"/>
      <c r="H58" s="85"/>
    </row>
    <row r="59" spans="1:8">
      <c r="A59" s="126"/>
      <c r="B59" s="126"/>
      <c r="C59" s="126"/>
      <c r="D59" s="126"/>
      <c r="E59" s="85"/>
      <c r="F59" s="85"/>
      <c r="G59" s="85"/>
      <c r="H59" s="85"/>
    </row>
    <row r="60" spans="1:8">
      <c r="A60" s="126"/>
      <c r="B60" s="126"/>
      <c r="C60" s="126"/>
      <c r="D60" s="126"/>
      <c r="E60" s="85"/>
      <c r="F60" s="85"/>
      <c r="G60" s="85"/>
      <c r="H60" s="85"/>
    </row>
    <row r="61" spans="1:8">
      <c r="A61" s="126"/>
      <c r="B61" s="126"/>
      <c r="C61" s="126"/>
      <c r="D61" s="126"/>
      <c r="E61" s="85"/>
      <c r="F61" s="85"/>
      <c r="G61" s="85"/>
      <c r="H61" s="85"/>
    </row>
    <row r="62" spans="1:8">
      <c r="A62" s="126"/>
      <c r="B62" s="126"/>
      <c r="C62" s="126"/>
      <c r="D62" s="126"/>
      <c r="E62" s="85"/>
      <c r="F62" s="85"/>
      <c r="G62" s="85"/>
      <c r="H62" s="85"/>
    </row>
    <row r="63" spans="1:8">
      <c r="A63" s="126"/>
      <c r="B63" s="126"/>
      <c r="C63" s="126"/>
      <c r="D63" s="126"/>
      <c r="E63" s="85"/>
      <c r="F63" s="85"/>
      <c r="G63" s="85"/>
      <c r="H63" s="85"/>
    </row>
    <row r="64" spans="1:8">
      <c r="A64" s="126"/>
      <c r="B64" s="126"/>
      <c r="C64" s="126"/>
      <c r="D64" s="126"/>
      <c r="E64" s="85"/>
      <c r="F64" s="85"/>
      <c r="G64" s="85"/>
      <c r="H64" s="85"/>
    </row>
  </sheetData>
  <sheetProtection algorithmName="SHA-512" hashValue="iBdaR48eqcOitiTXQsbXhTxY5hHk6PGALcs2oQbBrEXoE1p37yKNRxmDLTgKXlE1OR8bSLj3mnMNYRfLe4aHSw==" saltValue="vuqwxgGoZ231JpQYaDQh5g==" spinCount="100000" sheet="1" objects="1" scenarios="1"/>
  <mergeCells count="8">
    <mergeCell ref="A1:D9"/>
    <mergeCell ref="A57:D64"/>
    <mergeCell ref="A36:C36"/>
    <mergeCell ref="A43:C43"/>
    <mergeCell ref="A49:C49"/>
    <mergeCell ref="A51:C51"/>
    <mergeCell ref="A11:C11"/>
    <mergeCell ref="A41:C4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493"/>
  <sheetViews>
    <sheetView workbookViewId="0">
      <selection activeCell="I10" sqref="I10"/>
    </sheetView>
  </sheetViews>
  <sheetFormatPr defaultRowHeight="14.4"/>
  <cols>
    <col min="1" max="1" width="35.88671875" style="26" customWidth="1"/>
    <col min="2" max="2" width="34.109375" style="26" customWidth="1"/>
    <col min="3" max="3" width="14.33203125" style="32" customWidth="1"/>
    <col min="4" max="4" width="15.6640625" style="32" customWidth="1"/>
    <col min="5" max="5" width="12.88671875" style="48" hidden="1" customWidth="1"/>
    <col min="6" max="6" width="12.88671875" customWidth="1"/>
  </cols>
  <sheetData>
    <row r="1" spans="1:6">
      <c r="A1" s="111"/>
      <c r="B1" s="112"/>
      <c r="C1" s="112"/>
      <c r="D1" s="112"/>
      <c r="E1" s="112"/>
      <c r="F1" s="112"/>
    </row>
    <row r="2" spans="1:6">
      <c r="A2" s="111"/>
      <c r="B2" s="112"/>
      <c r="C2" s="112"/>
      <c r="D2" s="112"/>
      <c r="E2" s="112"/>
      <c r="F2" s="112"/>
    </row>
    <row r="3" spans="1:6">
      <c r="A3" s="111"/>
      <c r="B3" s="112"/>
      <c r="C3" s="112"/>
      <c r="D3" s="112"/>
      <c r="E3" s="112"/>
      <c r="F3" s="112"/>
    </row>
    <row r="4" spans="1:6">
      <c r="A4" s="111"/>
      <c r="B4" s="112"/>
      <c r="C4" s="112"/>
      <c r="D4" s="112"/>
      <c r="E4" s="112"/>
      <c r="F4" s="112"/>
    </row>
    <row r="5" spans="1:6">
      <c r="A5" s="111"/>
      <c r="B5" s="112"/>
      <c r="C5" s="112"/>
      <c r="D5" s="112"/>
      <c r="E5" s="112"/>
      <c r="F5" s="112"/>
    </row>
    <row r="6" spans="1:6">
      <c r="A6" s="113"/>
      <c r="B6" s="114"/>
      <c r="C6" s="114"/>
      <c r="D6" s="114"/>
      <c r="E6" s="114"/>
      <c r="F6" s="114"/>
    </row>
    <row r="7" spans="1:6" s="3" customFormat="1" ht="28.8">
      <c r="A7" s="9" t="s">
        <v>64</v>
      </c>
      <c r="B7" s="9" t="s">
        <v>63</v>
      </c>
      <c r="C7" s="9" t="s">
        <v>65</v>
      </c>
      <c r="D7" s="9" t="s">
        <v>268</v>
      </c>
      <c r="E7" s="9" t="s">
        <v>1049</v>
      </c>
      <c r="F7" s="9" t="s">
        <v>1049</v>
      </c>
    </row>
    <row r="8" spans="1:6" ht="18">
      <c r="A8" s="135" t="s">
        <v>265</v>
      </c>
      <c r="B8" s="136"/>
      <c r="C8" s="136"/>
      <c r="D8" s="136"/>
      <c r="E8" s="136"/>
      <c r="F8" s="136"/>
    </row>
    <row r="9" spans="1:6">
      <c r="A9" s="42" t="s">
        <v>905</v>
      </c>
      <c r="B9" s="42" t="s">
        <v>904</v>
      </c>
      <c r="C9" s="7" t="s">
        <v>266</v>
      </c>
      <c r="D9" s="8" t="s">
        <v>269</v>
      </c>
      <c r="E9" s="54">
        <v>33265</v>
      </c>
      <c r="F9" s="59">
        <f>E9*0.78</f>
        <v>25946.7</v>
      </c>
    </row>
    <row r="10" spans="1:6" ht="52.8">
      <c r="A10" s="42" t="s">
        <v>907</v>
      </c>
      <c r="B10" s="43" t="s">
        <v>906</v>
      </c>
      <c r="C10" s="7" t="s">
        <v>267</v>
      </c>
      <c r="D10" s="8" t="s">
        <v>269</v>
      </c>
      <c r="E10" s="54">
        <v>5998</v>
      </c>
      <c r="F10" s="59">
        <f t="shared" ref="F10:F62" si="0">E10*0.78</f>
        <v>4678.4400000000005</v>
      </c>
    </row>
    <row r="11" spans="1:6" ht="39.6">
      <c r="A11" s="42" t="s">
        <v>911</v>
      </c>
      <c r="B11" s="43" t="s">
        <v>910</v>
      </c>
      <c r="C11" s="7" t="s">
        <v>266</v>
      </c>
      <c r="D11" s="8" t="s">
        <v>269</v>
      </c>
      <c r="E11" s="54">
        <v>2269</v>
      </c>
      <c r="F11" s="59">
        <f t="shared" si="0"/>
        <v>1769.8200000000002</v>
      </c>
    </row>
    <row r="12" spans="1:6" ht="26.4">
      <c r="A12" s="42" t="s">
        <v>909</v>
      </c>
      <c r="B12" s="43" t="s">
        <v>908</v>
      </c>
      <c r="C12" s="7" t="s">
        <v>266</v>
      </c>
      <c r="D12" s="8" t="s">
        <v>269</v>
      </c>
      <c r="E12" s="54">
        <v>2288</v>
      </c>
      <c r="F12" s="59">
        <f t="shared" si="0"/>
        <v>1784.64</v>
      </c>
    </row>
    <row r="13" spans="1:6">
      <c r="A13" s="42" t="s">
        <v>1342</v>
      </c>
      <c r="B13" s="43"/>
      <c r="C13" s="7" t="s">
        <v>1048</v>
      </c>
      <c r="D13" s="8" t="s">
        <v>269</v>
      </c>
      <c r="E13" s="54">
        <v>8086</v>
      </c>
      <c r="F13" s="59">
        <f t="shared" si="0"/>
        <v>6307.08</v>
      </c>
    </row>
    <row r="14" spans="1:6" ht="39.6">
      <c r="A14" s="42" t="s">
        <v>913</v>
      </c>
      <c r="B14" s="43" t="s">
        <v>912</v>
      </c>
      <c r="C14" s="7" t="s">
        <v>267</v>
      </c>
      <c r="D14" s="8" t="s">
        <v>269</v>
      </c>
      <c r="E14" s="54">
        <v>17360</v>
      </c>
      <c r="F14" s="59">
        <f t="shared" si="0"/>
        <v>13540.800000000001</v>
      </c>
    </row>
    <row r="15" spans="1:6">
      <c r="A15" s="42" t="s">
        <v>1343</v>
      </c>
      <c r="B15" s="42"/>
      <c r="C15" s="7" t="s">
        <v>266</v>
      </c>
      <c r="D15" s="8" t="s">
        <v>269</v>
      </c>
      <c r="E15" s="54">
        <v>3225</v>
      </c>
      <c r="F15" s="59">
        <f t="shared" si="0"/>
        <v>2515.5</v>
      </c>
    </row>
    <row r="16" spans="1:6" ht="26.4">
      <c r="A16" s="42" t="s">
        <v>915</v>
      </c>
      <c r="B16" s="43" t="s">
        <v>914</v>
      </c>
      <c r="C16" s="7" t="s">
        <v>266</v>
      </c>
      <c r="D16" s="8" t="s">
        <v>269</v>
      </c>
      <c r="E16" s="54">
        <v>3072</v>
      </c>
      <c r="F16" s="59">
        <f t="shared" si="0"/>
        <v>2396.16</v>
      </c>
    </row>
    <row r="17" spans="1:6" ht="26.4">
      <c r="A17" s="42" t="s">
        <v>925</v>
      </c>
      <c r="B17" s="43" t="s">
        <v>916</v>
      </c>
      <c r="C17" s="7" t="s">
        <v>266</v>
      </c>
      <c r="D17" s="8" t="s">
        <v>269</v>
      </c>
      <c r="E17" s="54">
        <v>1911</v>
      </c>
      <c r="F17" s="59">
        <f t="shared" si="0"/>
        <v>1490.5800000000002</v>
      </c>
    </row>
    <row r="18" spans="1:6" ht="39.6">
      <c r="A18" s="42" t="s">
        <v>924</v>
      </c>
      <c r="B18" s="43" t="s">
        <v>917</v>
      </c>
      <c r="C18" s="7" t="s">
        <v>266</v>
      </c>
      <c r="D18" s="8" t="s">
        <v>269</v>
      </c>
      <c r="E18" s="54">
        <v>2017</v>
      </c>
      <c r="F18" s="59">
        <f t="shared" si="0"/>
        <v>1573.26</v>
      </c>
    </row>
    <row r="19" spans="1:6">
      <c r="A19" s="42" t="s">
        <v>923</v>
      </c>
      <c r="B19" s="42" t="s">
        <v>918</v>
      </c>
      <c r="C19" s="7" t="s">
        <v>266</v>
      </c>
      <c r="D19" s="8" t="s">
        <v>269</v>
      </c>
      <c r="E19" s="54">
        <v>1972</v>
      </c>
      <c r="F19" s="59">
        <f t="shared" si="0"/>
        <v>1538.16</v>
      </c>
    </row>
    <row r="20" spans="1:6" ht="39.6">
      <c r="A20" s="42" t="s">
        <v>922</v>
      </c>
      <c r="B20" s="43" t="s">
        <v>919</v>
      </c>
      <c r="C20" s="7" t="s">
        <v>267</v>
      </c>
      <c r="D20" s="44" t="s">
        <v>269</v>
      </c>
      <c r="E20" s="54">
        <v>3852</v>
      </c>
      <c r="F20" s="59">
        <f t="shared" si="0"/>
        <v>3004.56</v>
      </c>
    </row>
    <row r="21" spans="1:6" ht="39.6">
      <c r="A21" s="42" t="s">
        <v>921</v>
      </c>
      <c r="B21" s="43" t="s">
        <v>920</v>
      </c>
      <c r="C21" s="7" t="s">
        <v>266</v>
      </c>
      <c r="D21" s="8" t="s">
        <v>269</v>
      </c>
      <c r="E21" s="54">
        <v>7077</v>
      </c>
      <c r="F21" s="59">
        <f t="shared" si="0"/>
        <v>5520.06</v>
      </c>
    </row>
    <row r="22" spans="1:6" ht="18">
      <c r="A22" s="132" t="s">
        <v>1</v>
      </c>
      <c r="B22" s="133"/>
      <c r="C22" s="133"/>
      <c r="D22" s="133"/>
      <c r="E22" s="133"/>
      <c r="F22" s="134"/>
    </row>
    <row r="23" spans="1:6">
      <c r="A23" s="42" t="s">
        <v>932</v>
      </c>
      <c r="B23" s="43" t="s">
        <v>927</v>
      </c>
      <c r="C23" s="7" t="s">
        <v>270</v>
      </c>
      <c r="D23" s="8" t="s">
        <v>271</v>
      </c>
      <c r="E23" s="54">
        <v>27547</v>
      </c>
      <c r="F23" s="59">
        <f t="shared" si="0"/>
        <v>21486.66</v>
      </c>
    </row>
    <row r="24" spans="1:6">
      <c r="A24" s="42" t="s">
        <v>932</v>
      </c>
      <c r="B24" s="43" t="s">
        <v>927</v>
      </c>
      <c r="C24" s="7" t="s">
        <v>272</v>
      </c>
      <c r="D24" s="8" t="s">
        <v>271</v>
      </c>
      <c r="E24" s="54">
        <v>19878</v>
      </c>
      <c r="F24" s="59">
        <f t="shared" si="0"/>
        <v>15504.84</v>
      </c>
    </row>
    <row r="25" spans="1:6">
      <c r="A25" s="42" t="s">
        <v>933</v>
      </c>
      <c r="B25" s="42" t="s">
        <v>928</v>
      </c>
      <c r="C25" s="7" t="s">
        <v>266</v>
      </c>
      <c r="D25" s="8" t="s">
        <v>269</v>
      </c>
      <c r="E25" s="54">
        <v>4438</v>
      </c>
      <c r="F25" s="59">
        <f t="shared" si="0"/>
        <v>3461.6400000000003</v>
      </c>
    </row>
    <row r="26" spans="1:6" ht="26.4">
      <c r="A26" s="42" t="s">
        <v>934</v>
      </c>
      <c r="B26" s="43" t="s">
        <v>929</v>
      </c>
      <c r="C26" s="7" t="s">
        <v>266</v>
      </c>
      <c r="D26" s="8" t="s">
        <v>269</v>
      </c>
      <c r="E26" s="54">
        <v>10178</v>
      </c>
      <c r="F26" s="59">
        <f t="shared" si="0"/>
        <v>7938.84</v>
      </c>
    </row>
    <row r="27" spans="1:6">
      <c r="A27" s="42" t="s">
        <v>935</v>
      </c>
      <c r="B27" s="42" t="s">
        <v>930</v>
      </c>
      <c r="C27" s="7" t="s">
        <v>273</v>
      </c>
      <c r="D27" s="8" t="s">
        <v>269</v>
      </c>
      <c r="E27" s="54">
        <v>8089</v>
      </c>
      <c r="F27" s="59">
        <f t="shared" si="0"/>
        <v>6309.42</v>
      </c>
    </row>
    <row r="28" spans="1:6" ht="26.4">
      <c r="A28" s="42" t="s">
        <v>926</v>
      </c>
      <c r="B28" s="43" t="s">
        <v>931</v>
      </c>
      <c r="C28" s="7" t="s">
        <v>273</v>
      </c>
      <c r="D28" s="8" t="s">
        <v>269</v>
      </c>
      <c r="E28" s="54">
        <v>14024</v>
      </c>
      <c r="F28" s="59">
        <f t="shared" si="0"/>
        <v>10938.720000000001</v>
      </c>
    </row>
    <row r="29" spans="1:6">
      <c r="A29" s="42" t="s">
        <v>936</v>
      </c>
      <c r="B29" s="42" t="s">
        <v>938</v>
      </c>
      <c r="C29" s="7" t="s">
        <v>274</v>
      </c>
      <c r="D29" s="8" t="s">
        <v>271</v>
      </c>
      <c r="E29" s="54">
        <v>10794</v>
      </c>
      <c r="F29" s="59">
        <f t="shared" si="0"/>
        <v>8419.32</v>
      </c>
    </row>
    <row r="30" spans="1:6">
      <c r="A30" s="42" t="s">
        <v>937</v>
      </c>
      <c r="B30" s="42" t="s">
        <v>939</v>
      </c>
      <c r="C30" s="7" t="s">
        <v>266</v>
      </c>
      <c r="D30" s="8" t="s">
        <v>269</v>
      </c>
      <c r="E30" s="54">
        <v>2290</v>
      </c>
      <c r="F30" s="59">
        <f t="shared" si="0"/>
        <v>1786.2</v>
      </c>
    </row>
    <row r="31" spans="1:6" ht="26.4">
      <c r="A31" s="42" t="s">
        <v>941</v>
      </c>
      <c r="B31" s="43" t="s">
        <v>940</v>
      </c>
      <c r="C31" s="7" t="s">
        <v>266</v>
      </c>
      <c r="D31" s="8" t="s">
        <v>269</v>
      </c>
      <c r="E31" s="54">
        <v>4714.8</v>
      </c>
      <c r="F31" s="59">
        <f t="shared" si="0"/>
        <v>3677.5440000000003</v>
      </c>
    </row>
    <row r="32" spans="1:6">
      <c r="A32" s="42" t="s">
        <v>945</v>
      </c>
      <c r="B32" s="42" t="s">
        <v>942</v>
      </c>
      <c r="C32" s="7" t="s">
        <v>266</v>
      </c>
      <c r="D32" s="8" t="s">
        <v>269</v>
      </c>
      <c r="E32" s="54">
        <v>4591</v>
      </c>
      <c r="F32" s="59">
        <f t="shared" si="0"/>
        <v>3580.98</v>
      </c>
    </row>
    <row r="33" spans="1:6">
      <c r="A33" s="42" t="s">
        <v>944</v>
      </c>
      <c r="B33" s="42" t="s">
        <v>943</v>
      </c>
      <c r="C33" s="7" t="s">
        <v>275</v>
      </c>
      <c r="D33" s="8" t="s">
        <v>271</v>
      </c>
      <c r="E33" s="54">
        <v>8472</v>
      </c>
      <c r="F33" s="59">
        <f t="shared" si="0"/>
        <v>6608.16</v>
      </c>
    </row>
    <row r="34" spans="1:6" ht="16.5" customHeight="1">
      <c r="A34" s="42" t="s">
        <v>946</v>
      </c>
      <c r="B34" s="42" t="s">
        <v>949</v>
      </c>
      <c r="C34" s="7" t="s">
        <v>275</v>
      </c>
      <c r="D34" s="8" t="s">
        <v>271</v>
      </c>
      <c r="E34" s="54">
        <v>12674</v>
      </c>
      <c r="F34" s="59">
        <f t="shared" si="0"/>
        <v>9885.7200000000012</v>
      </c>
    </row>
    <row r="35" spans="1:6">
      <c r="A35" s="42" t="s">
        <v>947</v>
      </c>
      <c r="B35" s="42" t="s">
        <v>950</v>
      </c>
      <c r="C35" s="7" t="s">
        <v>267</v>
      </c>
      <c r="D35" s="8" t="s">
        <v>271</v>
      </c>
      <c r="E35" s="54">
        <v>811</v>
      </c>
      <c r="F35" s="59">
        <f t="shared" si="0"/>
        <v>632.58000000000004</v>
      </c>
    </row>
    <row r="36" spans="1:6" ht="26.4">
      <c r="A36" s="42" t="s">
        <v>948</v>
      </c>
      <c r="B36" s="43" t="s">
        <v>951</v>
      </c>
      <c r="C36" s="7" t="s">
        <v>266</v>
      </c>
      <c r="D36" s="44" t="s">
        <v>269</v>
      </c>
      <c r="E36" s="54">
        <v>4990</v>
      </c>
      <c r="F36" s="59">
        <f t="shared" si="0"/>
        <v>3892.2000000000003</v>
      </c>
    </row>
    <row r="37" spans="1:6" ht="18">
      <c r="A37" s="132" t="s">
        <v>276</v>
      </c>
      <c r="B37" s="133"/>
      <c r="C37" s="133"/>
      <c r="D37" s="133"/>
      <c r="E37" s="133"/>
      <c r="F37" s="134"/>
    </row>
    <row r="38" spans="1:6">
      <c r="A38" s="42" t="s">
        <v>956</v>
      </c>
      <c r="B38" s="43" t="s">
        <v>952</v>
      </c>
      <c r="C38" s="7" t="s">
        <v>277</v>
      </c>
      <c r="D38" s="8" t="s">
        <v>269</v>
      </c>
      <c r="E38" s="54">
        <v>2151.6</v>
      </c>
      <c r="F38" s="59">
        <f t="shared" si="0"/>
        <v>1678.248</v>
      </c>
    </row>
    <row r="39" spans="1:6">
      <c r="A39" s="42" t="s">
        <v>957</v>
      </c>
      <c r="B39" s="42" t="s">
        <v>953</v>
      </c>
      <c r="C39" s="7" t="s">
        <v>277</v>
      </c>
      <c r="D39" s="8" t="s">
        <v>269</v>
      </c>
      <c r="E39" s="54">
        <v>2151.6</v>
      </c>
      <c r="F39" s="59">
        <f t="shared" si="0"/>
        <v>1678.248</v>
      </c>
    </row>
    <row r="40" spans="1:6">
      <c r="A40" s="42" t="s">
        <v>958</v>
      </c>
      <c r="B40" s="42" t="s">
        <v>954</v>
      </c>
      <c r="C40" s="7" t="s">
        <v>277</v>
      </c>
      <c r="D40" s="8" t="s">
        <v>269</v>
      </c>
      <c r="E40" s="54">
        <v>764</v>
      </c>
      <c r="F40" s="59">
        <f t="shared" si="0"/>
        <v>595.92000000000007</v>
      </c>
    </row>
    <row r="41" spans="1:6" ht="18">
      <c r="A41" s="132" t="s">
        <v>278</v>
      </c>
      <c r="B41" s="133"/>
      <c r="C41" s="133"/>
      <c r="D41" s="133"/>
      <c r="E41" s="133"/>
      <c r="F41" s="134"/>
    </row>
    <row r="42" spans="1:6">
      <c r="A42" s="42" t="s">
        <v>960</v>
      </c>
      <c r="B42" s="42" t="s">
        <v>955</v>
      </c>
      <c r="C42" s="7" t="s">
        <v>279</v>
      </c>
      <c r="D42" s="8" t="s">
        <v>271</v>
      </c>
      <c r="E42" s="54">
        <v>1334</v>
      </c>
      <c r="F42" s="59">
        <f t="shared" si="0"/>
        <v>1040.52</v>
      </c>
    </row>
    <row r="43" spans="1:6" ht="18">
      <c r="A43" s="132" t="s">
        <v>280</v>
      </c>
      <c r="B43" s="133"/>
      <c r="C43" s="133"/>
      <c r="D43" s="133"/>
      <c r="E43" s="133"/>
      <c r="F43" s="134"/>
    </row>
    <row r="44" spans="1:6" ht="26.4">
      <c r="A44" s="42" t="s">
        <v>982</v>
      </c>
      <c r="B44" s="43" t="s">
        <v>959</v>
      </c>
      <c r="C44" s="7" t="s">
        <v>266</v>
      </c>
      <c r="D44" s="45" t="s">
        <v>269</v>
      </c>
      <c r="E44" s="54">
        <v>2332</v>
      </c>
      <c r="F44" s="59">
        <f t="shared" si="0"/>
        <v>1818.96</v>
      </c>
    </row>
    <row r="45" spans="1:6" ht="26.4">
      <c r="A45" s="42" t="s">
        <v>982</v>
      </c>
      <c r="B45" s="43" t="s">
        <v>1344</v>
      </c>
      <c r="C45" s="7" t="s">
        <v>1048</v>
      </c>
      <c r="D45" s="45" t="s">
        <v>269</v>
      </c>
      <c r="E45" s="54">
        <v>2798</v>
      </c>
      <c r="F45" s="59">
        <f t="shared" si="0"/>
        <v>2182.44</v>
      </c>
    </row>
    <row r="46" spans="1:6" ht="26.4">
      <c r="A46" s="42" t="s">
        <v>983</v>
      </c>
      <c r="B46" s="43" t="s">
        <v>961</v>
      </c>
      <c r="C46" s="7" t="s">
        <v>266</v>
      </c>
      <c r="D46" s="8" t="s">
        <v>269</v>
      </c>
      <c r="E46" s="54">
        <v>2505</v>
      </c>
      <c r="F46" s="59">
        <f t="shared" si="0"/>
        <v>1953.9</v>
      </c>
    </row>
    <row r="47" spans="1:6">
      <c r="A47" s="42" t="s">
        <v>984</v>
      </c>
      <c r="B47" s="42" t="s">
        <v>962</v>
      </c>
      <c r="C47" s="7" t="s">
        <v>277</v>
      </c>
      <c r="D47" s="8" t="s">
        <v>269</v>
      </c>
      <c r="E47" s="54">
        <v>1406</v>
      </c>
      <c r="F47" s="59">
        <f t="shared" si="0"/>
        <v>1096.68</v>
      </c>
    </row>
    <row r="48" spans="1:6" ht="26.4">
      <c r="A48" s="42" t="s">
        <v>985</v>
      </c>
      <c r="B48" s="43" t="s">
        <v>963</v>
      </c>
      <c r="C48" s="7" t="s">
        <v>277</v>
      </c>
      <c r="D48" s="8" t="s">
        <v>269</v>
      </c>
      <c r="E48" s="54">
        <v>1216</v>
      </c>
      <c r="F48" s="59">
        <f t="shared" si="0"/>
        <v>948.48</v>
      </c>
    </row>
    <row r="49" spans="1:6">
      <c r="A49" s="42" t="s">
        <v>986</v>
      </c>
      <c r="B49" s="42" t="s">
        <v>964</v>
      </c>
      <c r="C49" s="7" t="s">
        <v>266</v>
      </c>
      <c r="D49" s="8" t="s">
        <v>269</v>
      </c>
      <c r="E49" s="54">
        <v>1324</v>
      </c>
      <c r="F49" s="59">
        <f t="shared" si="0"/>
        <v>1032.72</v>
      </c>
    </row>
    <row r="50" spans="1:6" ht="26.4">
      <c r="A50" s="42" t="s">
        <v>987</v>
      </c>
      <c r="B50" s="43" t="s">
        <v>965</v>
      </c>
      <c r="C50" s="7" t="s">
        <v>275</v>
      </c>
      <c r="D50" s="44" t="s">
        <v>269</v>
      </c>
      <c r="E50" s="54">
        <v>12063</v>
      </c>
      <c r="F50" s="59">
        <f t="shared" si="0"/>
        <v>9409.14</v>
      </c>
    </row>
    <row r="51" spans="1:6" ht="39.6">
      <c r="A51" s="42" t="s">
        <v>988</v>
      </c>
      <c r="B51" s="43" t="s">
        <v>966</v>
      </c>
      <c r="C51" s="7" t="s">
        <v>277</v>
      </c>
      <c r="D51" s="44" t="s">
        <v>269</v>
      </c>
      <c r="E51" s="54">
        <v>1119</v>
      </c>
      <c r="F51" s="59">
        <f t="shared" si="0"/>
        <v>872.82</v>
      </c>
    </row>
    <row r="52" spans="1:6">
      <c r="A52" s="42" t="s">
        <v>989</v>
      </c>
      <c r="B52" s="42" t="s">
        <v>967</v>
      </c>
      <c r="C52" s="7" t="s">
        <v>266</v>
      </c>
      <c r="D52" s="8" t="s">
        <v>269</v>
      </c>
      <c r="E52" s="54">
        <v>1969</v>
      </c>
      <c r="F52" s="59">
        <f t="shared" si="0"/>
        <v>1535.8200000000002</v>
      </c>
    </row>
    <row r="53" spans="1:6">
      <c r="A53" s="42" t="s">
        <v>990</v>
      </c>
      <c r="B53" s="42" t="s">
        <v>968</v>
      </c>
      <c r="C53" s="7" t="s">
        <v>266</v>
      </c>
      <c r="D53" s="8" t="s">
        <v>269</v>
      </c>
      <c r="E53" s="54">
        <v>10507</v>
      </c>
      <c r="F53" s="59">
        <f t="shared" si="0"/>
        <v>8195.4600000000009</v>
      </c>
    </row>
    <row r="54" spans="1:6" ht="26.4">
      <c r="A54" s="42" t="s">
        <v>991</v>
      </c>
      <c r="B54" s="43" t="s">
        <v>852</v>
      </c>
      <c r="C54" s="7" t="s">
        <v>266</v>
      </c>
      <c r="D54" s="8" t="s">
        <v>269</v>
      </c>
      <c r="E54" s="54">
        <v>3892</v>
      </c>
      <c r="F54" s="59">
        <f t="shared" si="0"/>
        <v>3035.76</v>
      </c>
    </row>
    <row r="55" spans="1:6" ht="26.4">
      <c r="A55" s="42" t="s">
        <v>992</v>
      </c>
      <c r="B55" s="43" t="s">
        <v>1044</v>
      </c>
      <c r="C55" s="7" t="s">
        <v>266</v>
      </c>
      <c r="D55" s="8" t="s">
        <v>269</v>
      </c>
      <c r="E55" s="54">
        <v>709</v>
      </c>
      <c r="F55" s="59">
        <f t="shared" si="0"/>
        <v>553.02</v>
      </c>
    </row>
    <row r="56" spans="1:6" ht="26.4">
      <c r="A56" s="42" t="s">
        <v>993</v>
      </c>
      <c r="B56" s="43" t="s">
        <v>969</v>
      </c>
      <c r="C56" s="7" t="s">
        <v>275</v>
      </c>
      <c r="D56" s="8" t="s">
        <v>271</v>
      </c>
      <c r="E56" s="54">
        <v>4484</v>
      </c>
      <c r="F56" s="59">
        <f t="shared" si="0"/>
        <v>3497.52</v>
      </c>
    </row>
    <row r="57" spans="1:6">
      <c r="A57" s="42" t="s">
        <v>973</v>
      </c>
      <c r="B57" s="42" t="s">
        <v>970</v>
      </c>
      <c r="C57" s="7" t="s">
        <v>281</v>
      </c>
      <c r="D57" s="8" t="s">
        <v>271</v>
      </c>
      <c r="E57" s="54">
        <v>32899</v>
      </c>
      <c r="F57" s="59">
        <f t="shared" si="0"/>
        <v>25661.22</v>
      </c>
    </row>
    <row r="58" spans="1:6">
      <c r="A58" s="42" t="s">
        <v>972</v>
      </c>
      <c r="B58" s="42" t="s">
        <v>971</v>
      </c>
      <c r="C58" s="7" t="s">
        <v>282</v>
      </c>
      <c r="D58" s="44" t="s">
        <v>271</v>
      </c>
      <c r="E58" s="54">
        <v>14295</v>
      </c>
      <c r="F58" s="59">
        <f t="shared" si="0"/>
        <v>11150.1</v>
      </c>
    </row>
    <row r="59" spans="1:6" ht="39.6">
      <c r="A59" s="42" t="s">
        <v>974</v>
      </c>
      <c r="B59" s="43" t="s">
        <v>975</v>
      </c>
      <c r="C59" s="7" t="s">
        <v>266</v>
      </c>
      <c r="D59" s="8" t="s">
        <v>269</v>
      </c>
      <c r="E59" s="54">
        <v>1201</v>
      </c>
      <c r="F59" s="59">
        <f t="shared" si="0"/>
        <v>936.78000000000009</v>
      </c>
    </row>
    <row r="60" spans="1:6" ht="26.4">
      <c r="A60" s="42" t="s">
        <v>978</v>
      </c>
      <c r="B60" s="43" t="s">
        <v>976</v>
      </c>
      <c r="C60" s="7" t="s">
        <v>266</v>
      </c>
      <c r="D60" s="8" t="s">
        <v>269</v>
      </c>
      <c r="E60" s="54">
        <v>5203</v>
      </c>
      <c r="F60" s="59">
        <f t="shared" si="0"/>
        <v>4058.34</v>
      </c>
    </row>
    <row r="61" spans="1:6" ht="39.6">
      <c r="A61" s="42" t="s">
        <v>977</v>
      </c>
      <c r="B61" s="43" t="s">
        <v>979</v>
      </c>
      <c r="C61" s="7" t="s">
        <v>266</v>
      </c>
      <c r="D61" s="8" t="s">
        <v>269</v>
      </c>
      <c r="E61" s="54">
        <v>3205</v>
      </c>
      <c r="F61" s="59">
        <f t="shared" si="0"/>
        <v>2499.9</v>
      </c>
    </row>
    <row r="62" spans="1:6">
      <c r="A62" s="42" t="s">
        <v>994</v>
      </c>
      <c r="B62" s="42" t="s">
        <v>980</v>
      </c>
      <c r="C62" s="7" t="s">
        <v>277</v>
      </c>
      <c r="D62" s="8" t="s">
        <v>269</v>
      </c>
      <c r="E62" s="54">
        <v>1836</v>
      </c>
      <c r="F62" s="59">
        <f t="shared" si="0"/>
        <v>1432.0800000000002</v>
      </c>
    </row>
    <row r="63" spans="1:6" ht="26.4">
      <c r="A63" s="42" t="s">
        <v>995</v>
      </c>
      <c r="B63" s="43" t="s">
        <v>981</v>
      </c>
      <c r="C63" s="7" t="s">
        <v>266</v>
      </c>
      <c r="D63" s="8" t="s">
        <v>269</v>
      </c>
      <c r="E63" s="54">
        <v>2817</v>
      </c>
      <c r="F63" s="59">
        <f>E63*0.78</f>
        <v>2197.2600000000002</v>
      </c>
    </row>
    <row r="64" spans="1:6" ht="18">
      <c r="A64" s="132" t="s">
        <v>283</v>
      </c>
      <c r="B64" s="133"/>
      <c r="C64" s="133"/>
      <c r="D64" s="133"/>
      <c r="E64" s="133"/>
      <c r="F64" s="134"/>
    </row>
    <row r="65" spans="1:6">
      <c r="A65" s="42" t="s">
        <v>284</v>
      </c>
      <c r="B65" s="46" t="s">
        <v>1045</v>
      </c>
      <c r="C65" s="7" t="s">
        <v>273</v>
      </c>
      <c r="D65" s="8" t="s">
        <v>269</v>
      </c>
      <c r="E65" s="54">
        <v>1738</v>
      </c>
      <c r="F65" s="59">
        <f>E65*0.78</f>
        <v>1355.64</v>
      </c>
    </row>
    <row r="66" spans="1:6">
      <c r="A66" s="42" t="s">
        <v>284</v>
      </c>
      <c r="B66" s="46" t="s">
        <v>1045</v>
      </c>
      <c r="C66" s="7" t="s">
        <v>266</v>
      </c>
      <c r="D66" s="8" t="s">
        <v>269</v>
      </c>
      <c r="E66" s="54">
        <v>1562</v>
      </c>
      <c r="F66" s="59">
        <f t="shared" ref="F66:F97" si="1">E66*0.78</f>
        <v>1218.3600000000001</v>
      </c>
    </row>
    <row r="67" spans="1:6">
      <c r="A67" s="42" t="s">
        <v>285</v>
      </c>
      <c r="B67" s="42" t="s">
        <v>1046</v>
      </c>
      <c r="C67" s="7" t="s">
        <v>266</v>
      </c>
      <c r="D67" s="8" t="s">
        <v>271</v>
      </c>
      <c r="E67" s="54">
        <v>1525</v>
      </c>
      <c r="F67" s="59">
        <f t="shared" si="1"/>
        <v>1189.5</v>
      </c>
    </row>
    <row r="68" spans="1:6" ht="18">
      <c r="A68" s="132" t="s">
        <v>46</v>
      </c>
      <c r="B68" s="133"/>
      <c r="C68" s="133"/>
      <c r="D68" s="133"/>
      <c r="E68" s="133"/>
      <c r="F68" s="134"/>
    </row>
    <row r="69" spans="1:6" ht="26.4">
      <c r="A69" s="42" t="s">
        <v>996</v>
      </c>
      <c r="B69" s="43" t="s">
        <v>1021</v>
      </c>
      <c r="C69" s="7" t="s">
        <v>266</v>
      </c>
      <c r="D69" s="8" t="s">
        <v>269</v>
      </c>
      <c r="E69" s="54">
        <v>2853</v>
      </c>
      <c r="F69" s="59">
        <f t="shared" si="1"/>
        <v>2225.34</v>
      </c>
    </row>
    <row r="70" spans="1:6" ht="26.4">
      <c r="A70" s="42" t="s">
        <v>997</v>
      </c>
      <c r="B70" s="43" t="s">
        <v>1021</v>
      </c>
      <c r="C70" s="7" t="s">
        <v>266</v>
      </c>
      <c r="D70" s="8" t="s">
        <v>269</v>
      </c>
      <c r="E70" s="54">
        <v>3757</v>
      </c>
      <c r="F70" s="59">
        <f t="shared" si="1"/>
        <v>2930.46</v>
      </c>
    </row>
    <row r="71" spans="1:6" ht="26.4">
      <c r="A71" s="42" t="s">
        <v>998</v>
      </c>
      <c r="B71" s="43" t="s">
        <v>1022</v>
      </c>
      <c r="C71" s="7" t="s">
        <v>1346</v>
      </c>
      <c r="D71" s="8" t="s">
        <v>269</v>
      </c>
      <c r="E71" s="54">
        <v>3661</v>
      </c>
      <c r="F71" s="59">
        <f t="shared" si="1"/>
        <v>2855.58</v>
      </c>
    </row>
    <row r="72" spans="1:6">
      <c r="A72" s="42" t="s">
        <v>1345</v>
      </c>
      <c r="B72" s="43"/>
      <c r="C72" s="7" t="s">
        <v>1347</v>
      </c>
      <c r="D72" s="8" t="s">
        <v>269</v>
      </c>
      <c r="E72" s="54">
        <v>5342</v>
      </c>
      <c r="F72" s="59">
        <f t="shared" si="1"/>
        <v>4166.76</v>
      </c>
    </row>
    <row r="73" spans="1:6" ht="39.6">
      <c r="A73" s="42" t="s">
        <v>999</v>
      </c>
      <c r="B73" s="43" t="s">
        <v>1023</v>
      </c>
      <c r="C73" s="7" t="s">
        <v>266</v>
      </c>
      <c r="D73" s="8" t="s">
        <v>269</v>
      </c>
      <c r="E73" s="54">
        <v>3183.6</v>
      </c>
      <c r="F73" s="59">
        <f t="shared" si="1"/>
        <v>2483.2080000000001</v>
      </c>
    </row>
    <row r="74" spans="1:6" ht="29.25" customHeight="1">
      <c r="A74" s="42" t="s">
        <v>1000</v>
      </c>
      <c r="B74" s="47" t="s">
        <v>1047</v>
      </c>
      <c r="C74" s="7" t="s">
        <v>266</v>
      </c>
      <c r="D74" s="8" t="s">
        <v>269</v>
      </c>
      <c r="E74" s="54">
        <v>3558</v>
      </c>
      <c r="F74" s="59">
        <f t="shared" si="1"/>
        <v>2775.2400000000002</v>
      </c>
    </row>
    <row r="75" spans="1:6">
      <c r="A75" s="42" t="s">
        <v>1001</v>
      </c>
      <c r="B75" s="42" t="s">
        <v>1024</v>
      </c>
      <c r="C75" s="7" t="s">
        <v>266</v>
      </c>
      <c r="D75" s="8" t="s">
        <v>269</v>
      </c>
      <c r="E75" s="54">
        <v>1735</v>
      </c>
      <c r="F75" s="59">
        <f t="shared" si="1"/>
        <v>1353.3</v>
      </c>
    </row>
    <row r="76" spans="1:6">
      <c r="A76" s="42" t="s">
        <v>1002</v>
      </c>
      <c r="B76" s="42" t="s">
        <v>1025</v>
      </c>
      <c r="C76" s="7" t="s">
        <v>275</v>
      </c>
      <c r="D76" s="8" t="s">
        <v>271</v>
      </c>
      <c r="E76" s="54">
        <v>12354</v>
      </c>
      <c r="F76" s="59">
        <f t="shared" si="1"/>
        <v>9636.1200000000008</v>
      </c>
    </row>
    <row r="77" spans="1:6" ht="26.4">
      <c r="A77" s="42" t="s">
        <v>1003</v>
      </c>
      <c r="B77" s="43" t="s">
        <v>1026</v>
      </c>
      <c r="C77" s="7" t="s">
        <v>266</v>
      </c>
      <c r="D77" s="8" t="s">
        <v>269</v>
      </c>
      <c r="E77" s="54">
        <v>5314</v>
      </c>
      <c r="F77" s="59">
        <f t="shared" si="1"/>
        <v>4144.92</v>
      </c>
    </row>
    <row r="78" spans="1:6">
      <c r="A78" s="42" t="s">
        <v>1004</v>
      </c>
      <c r="B78" s="42" t="s">
        <v>1027</v>
      </c>
      <c r="C78" s="7" t="s">
        <v>273</v>
      </c>
      <c r="D78" s="8" t="s">
        <v>269</v>
      </c>
      <c r="E78" s="54">
        <v>5874</v>
      </c>
      <c r="F78" s="59">
        <f t="shared" si="1"/>
        <v>4581.72</v>
      </c>
    </row>
    <row r="79" spans="1:6">
      <c r="A79" s="42" t="s">
        <v>1004</v>
      </c>
      <c r="B79" s="42" t="s">
        <v>1027</v>
      </c>
      <c r="C79" s="7" t="s">
        <v>1346</v>
      </c>
      <c r="D79" s="8" t="s">
        <v>269</v>
      </c>
      <c r="E79" s="54">
        <v>5560</v>
      </c>
      <c r="F79" s="59">
        <f t="shared" si="1"/>
        <v>4336.8</v>
      </c>
    </row>
    <row r="80" spans="1:6" ht="26.4">
      <c r="A80" s="42" t="s">
        <v>1005</v>
      </c>
      <c r="B80" s="43" t="s">
        <v>1028</v>
      </c>
      <c r="C80" s="7" t="s">
        <v>266</v>
      </c>
      <c r="D80" s="8" t="s">
        <v>269</v>
      </c>
      <c r="E80" s="54">
        <v>3306</v>
      </c>
      <c r="F80" s="59">
        <f t="shared" si="1"/>
        <v>2578.6800000000003</v>
      </c>
    </row>
    <row r="81" spans="1:6" ht="28.8">
      <c r="A81" s="42" t="s">
        <v>1006</v>
      </c>
      <c r="B81" s="25" t="s">
        <v>1043</v>
      </c>
      <c r="C81" s="7" t="s">
        <v>286</v>
      </c>
      <c r="D81" s="8" t="s">
        <v>271</v>
      </c>
      <c r="E81" s="54">
        <v>8437</v>
      </c>
      <c r="F81" s="59">
        <f t="shared" si="1"/>
        <v>6580.8600000000006</v>
      </c>
    </row>
    <row r="82" spans="1:6" ht="26.4">
      <c r="A82" s="42" t="s">
        <v>1007</v>
      </c>
      <c r="B82" s="43" t="s">
        <v>1029</v>
      </c>
      <c r="C82" s="7" t="s">
        <v>266</v>
      </c>
      <c r="D82" s="8" t="s">
        <v>271</v>
      </c>
      <c r="E82" s="54">
        <v>1597</v>
      </c>
      <c r="F82" s="59">
        <f t="shared" si="1"/>
        <v>1245.6600000000001</v>
      </c>
    </row>
    <row r="83" spans="1:6">
      <c r="A83" s="42" t="s">
        <v>1008</v>
      </c>
      <c r="B83" s="42" t="s">
        <v>1030</v>
      </c>
      <c r="C83" s="7" t="s">
        <v>266</v>
      </c>
      <c r="D83" s="8" t="s">
        <v>269</v>
      </c>
      <c r="E83" s="54">
        <v>4604</v>
      </c>
      <c r="F83" s="59">
        <f t="shared" si="1"/>
        <v>3591.1200000000003</v>
      </c>
    </row>
    <row r="84" spans="1:6" ht="26.4">
      <c r="A84" s="42" t="s">
        <v>1009</v>
      </c>
      <c r="B84" s="43" t="s">
        <v>1031</v>
      </c>
      <c r="C84" s="7" t="s">
        <v>266</v>
      </c>
      <c r="D84" s="8" t="s">
        <v>269</v>
      </c>
      <c r="E84" s="54">
        <v>7604</v>
      </c>
      <c r="F84" s="59">
        <f t="shared" si="1"/>
        <v>5931.12</v>
      </c>
    </row>
    <row r="85" spans="1:6" ht="26.4">
      <c r="A85" s="42" t="s">
        <v>1010</v>
      </c>
      <c r="B85" s="43" t="s">
        <v>1032</v>
      </c>
      <c r="C85" s="7" t="s">
        <v>266</v>
      </c>
      <c r="D85" s="8" t="s">
        <v>269</v>
      </c>
      <c r="E85" s="54">
        <v>5670</v>
      </c>
      <c r="F85" s="59">
        <f t="shared" si="1"/>
        <v>4422.6000000000004</v>
      </c>
    </row>
    <row r="86" spans="1:6" ht="26.4">
      <c r="A86" s="42" t="s">
        <v>1011</v>
      </c>
      <c r="B86" s="43" t="s">
        <v>1033</v>
      </c>
      <c r="C86" s="7" t="s">
        <v>275</v>
      </c>
      <c r="D86" s="8" t="s">
        <v>271</v>
      </c>
      <c r="E86" s="54">
        <v>2041</v>
      </c>
      <c r="F86" s="59">
        <f t="shared" si="1"/>
        <v>1591.98</v>
      </c>
    </row>
    <row r="87" spans="1:6" ht="26.4">
      <c r="A87" s="42" t="s">
        <v>1011</v>
      </c>
      <c r="B87" s="43" t="s">
        <v>1033</v>
      </c>
      <c r="C87" s="7" t="s">
        <v>266</v>
      </c>
      <c r="D87" s="8" t="s">
        <v>271</v>
      </c>
      <c r="E87" s="54">
        <v>1838</v>
      </c>
      <c r="F87" s="59">
        <f t="shared" si="1"/>
        <v>1433.64</v>
      </c>
    </row>
    <row r="88" spans="1:6" ht="26.4">
      <c r="A88" s="42" t="s">
        <v>1012</v>
      </c>
      <c r="B88" s="43" t="s">
        <v>1034</v>
      </c>
      <c r="C88" s="7" t="s">
        <v>275</v>
      </c>
      <c r="D88" s="8" t="s">
        <v>271</v>
      </c>
      <c r="E88" s="54">
        <v>12152</v>
      </c>
      <c r="F88" s="59">
        <f t="shared" si="1"/>
        <v>9478.56</v>
      </c>
    </row>
    <row r="89" spans="1:6">
      <c r="A89" s="42" t="s">
        <v>1013</v>
      </c>
      <c r="B89" s="42" t="s">
        <v>1035</v>
      </c>
      <c r="C89" s="7" t="s">
        <v>273</v>
      </c>
      <c r="D89" s="8" t="s">
        <v>269</v>
      </c>
      <c r="E89" s="54">
        <v>13330</v>
      </c>
      <c r="F89" s="59">
        <f t="shared" si="1"/>
        <v>10397.4</v>
      </c>
    </row>
    <row r="90" spans="1:6">
      <c r="A90" s="42" t="s">
        <v>1014</v>
      </c>
      <c r="B90" s="43" t="s">
        <v>1036</v>
      </c>
      <c r="C90" s="7" t="s">
        <v>266</v>
      </c>
      <c r="D90" s="8" t="s">
        <v>269</v>
      </c>
      <c r="E90" s="54">
        <v>2172</v>
      </c>
      <c r="F90" s="59">
        <f t="shared" si="1"/>
        <v>1694.16</v>
      </c>
    </row>
    <row r="91" spans="1:6">
      <c r="A91" s="42" t="s">
        <v>1015</v>
      </c>
      <c r="B91" s="42" t="s">
        <v>1037</v>
      </c>
      <c r="C91" s="7" t="s">
        <v>267</v>
      </c>
      <c r="D91" s="8" t="s">
        <v>271</v>
      </c>
      <c r="E91" s="54">
        <v>362</v>
      </c>
      <c r="F91" s="59">
        <f t="shared" si="1"/>
        <v>282.36</v>
      </c>
    </row>
    <row r="92" spans="1:6">
      <c r="A92" s="42" t="s">
        <v>1016</v>
      </c>
      <c r="B92" s="42" t="s">
        <v>1038</v>
      </c>
      <c r="C92" s="7" t="s">
        <v>273</v>
      </c>
      <c r="D92" s="8" t="s">
        <v>269</v>
      </c>
      <c r="E92" s="54">
        <v>5222</v>
      </c>
      <c r="F92" s="59">
        <f t="shared" si="1"/>
        <v>4073.1600000000003</v>
      </c>
    </row>
    <row r="93" spans="1:6">
      <c r="A93" s="42" t="s">
        <v>1017</v>
      </c>
      <c r="B93" s="42" t="s">
        <v>1039</v>
      </c>
      <c r="C93" s="7" t="s">
        <v>275</v>
      </c>
      <c r="D93" s="8" t="s">
        <v>271</v>
      </c>
      <c r="E93" s="54">
        <v>14229</v>
      </c>
      <c r="F93" s="59">
        <f t="shared" si="1"/>
        <v>11098.62</v>
      </c>
    </row>
    <row r="94" spans="1:6" ht="26.4">
      <c r="A94" s="42" t="s">
        <v>1018</v>
      </c>
      <c r="B94" s="43" t="s">
        <v>1042</v>
      </c>
      <c r="C94" s="7" t="s">
        <v>266</v>
      </c>
      <c r="D94" s="8" t="s">
        <v>269</v>
      </c>
      <c r="E94" s="54">
        <v>8137</v>
      </c>
      <c r="F94" s="59">
        <f t="shared" si="1"/>
        <v>6346.8600000000006</v>
      </c>
    </row>
    <row r="95" spans="1:6">
      <c r="A95" s="42" t="s">
        <v>1019</v>
      </c>
      <c r="B95" s="43" t="s">
        <v>1040</v>
      </c>
      <c r="C95" s="7" t="s">
        <v>266</v>
      </c>
      <c r="D95" s="8" t="s">
        <v>269</v>
      </c>
      <c r="E95" s="54">
        <v>9790</v>
      </c>
      <c r="F95" s="59">
        <f t="shared" si="1"/>
        <v>7636.2</v>
      </c>
    </row>
    <row r="96" spans="1:6" ht="52.8">
      <c r="A96" s="42" t="s">
        <v>1348</v>
      </c>
      <c r="B96" s="43" t="s">
        <v>1349</v>
      </c>
      <c r="C96" s="7" t="s">
        <v>1048</v>
      </c>
      <c r="D96" s="8" t="s">
        <v>269</v>
      </c>
      <c r="E96" s="54">
        <v>6310</v>
      </c>
      <c r="F96" s="59">
        <f t="shared" si="1"/>
        <v>4921.8</v>
      </c>
    </row>
    <row r="97" spans="1:6" ht="26.4">
      <c r="A97" s="42" t="s">
        <v>1020</v>
      </c>
      <c r="B97" s="43" t="s">
        <v>1041</v>
      </c>
      <c r="C97" s="7" t="s">
        <v>273</v>
      </c>
      <c r="D97" s="8" t="s">
        <v>269</v>
      </c>
      <c r="E97" s="54">
        <v>9883</v>
      </c>
      <c r="F97" s="59">
        <f t="shared" si="1"/>
        <v>7708.7400000000007</v>
      </c>
    </row>
    <row r="98" spans="1:6" ht="15" customHeight="1">
      <c r="A98" s="137" t="s">
        <v>477</v>
      </c>
      <c r="B98" s="138"/>
      <c r="C98" s="138"/>
      <c r="D98" s="138"/>
      <c r="E98" s="138"/>
      <c r="F98" s="138"/>
    </row>
    <row r="99" spans="1:6">
      <c r="A99" s="139"/>
      <c r="B99" s="140"/>
      <c r="C99" s="140"/>
      <c r="D99" s="140"/>
      <c r="E99" s="140"/>
      <c r="F99" s="140"/>
    </row>
    <row r="100" spans="1:6">
      <c r="A100" s="139"/>
      <c r="B100" s="140"/>
      <c r="C100" s="140"/>
      <c r="D100" s="140"/>
      <c r="E100" s="140"/>
      <c r="F100" s="140"/>
    </row>
    <row r="101" spans="1:6">
      <c r="A101" s="139"/>
      <c r="B101" s="140"/>
      <c r="C101" s="140"/>
      <c r="D101" s="140"/>
      <c r="E101" s="140"/>
      <c r="F101" s="140"/>
    </row>
    <row r="102" spans="1:6">
      <c r="A102" s="139"/>
      <c r="B102" s="140"/>
      <c r="C102" s="140"/>
      <c r="D102" s="140"/>
      <c r="E102" s="140"/>
      <c r="F102" s="140"/>
    </row>
    <row r="103" spans="1:6">
      <c r="A103" s="139"/>
      <c r="B103" s="140"/>
      <c r="C103" s="140"/>
      <c r="D103" s="140"/>
      <c r="E103" s="140"/>
      <c r="F103" s="140"/>
    </row>
    <row r="104" spans="1:6">
      <c r="A104" s="139"/>
      <c r="B104" s="140"/>
      <c r="C104" s="140"/>
      <c r="D104" s="140"/>
      <c r="E104" s="140"/>
      <c r="F104" s="140"/>
    </row>
    <row r="105" spans="1:6">
      <c r="A105" s="139"/>
      <c r="B105" s="140"/>
      <c r="C105" s="140"/>
      <c r="D105" s="140"/>
      <c r="E105" s="140"/>
      <c r="F105" s="140"/>
    </row>
    <row r="106" spans="1:6">
      <c r="A106" s="36"/>
      <c r="B106" s="36"/>
      <c r="C106" s="36"/>
      <c r="D106" s="36"/>
      <c r="E106" s="36"/>
      <c r="F106" s="60"/>
    </row>
    <row r="107" spans="1:6">
      <c r="A107" s="36"/>
      <c r="B107" s="36"/>
      <c r="C107" s="36"/>
      <c r="D107" s="36"/>
      <c r="E107" s="36"/>
      <c r="F107" s="60"/>
    </row>
    <row r="108" spans="1:6">
      <c r="A108" s="36"/>
      <c r="B108" s="36"/>
      <c r="C108" s="36"/>
      <c r="D108" s="36"/>
      <c r="E108" s="36"/>
      <c r="F108" s="60"/>
    </row>
    <row r="109" spans="1:6">
      <c r="A109" s="36"/>
      <c r="B109" s="36"/>
      <c r="C109" s="36"/>
      <c r="D109" s="36"/>
      <c r="E109" s="36"/>
      <c r="F109" s="60"/>
    </row>
    <row r="110" spans="1:6">
      <c r="A110" s="36"/>
      <c r="B110" s="36"/>
      <c r="C110" s="36"/>
      <c r="D110" s="36"/>
      <c r="E110" s="36"/>
      <c r="F110" s="60"/>
    </row>
    <row r="111" spans="1:6">
      <c r="A111" s="36"/>
      <c r="B111" s="36"/>
      <c r="C111" s="36"/>
      <c r="D111" s="36"/>
      <c r="E111" s="36"/>
      <c r="F111" s="60"/>
    </row>
    <row r="112" spans="1:6">
      <c r="A112" s="36"/>
      <c r="B112" s="36"/>
      <c r="C112" s="36"/>
      <c r="D112" s="36"/>
      <c r="E112" s="36"/>
      <c r="F112" s="60"/>
    </row>
    <row r="113" spans="1:6">
      <c r="A113" s="36"/>
      <c r="B113" s="36"/>
      <c r="C113" s="36"/>
      <c r="D113" s="36"/>
      <c r="E113" s="36"/>
      <c r="F113" s="60"/>
    </row>
    <row r="114" spans="1:6">
      <c r="A114" s="36"/>
      <c r="B114" s="36"/>
      <c r="C114" s="36"/>
      <c r="D114" s="36"/>
      <c r="E114" s="36"/>
      <c r="F114" s="60"/>
    </row>
    <row r="115" spans="1:6">
      <c r="A115" s="36"/>
      <c r="B115" s="36"/>
      <c r="C115" s="36"/>
      <c r="D115" s="36"/>
      <c r="E115" s="36"/>
      <c r="F115" s="60"/>
    </row>
    <row r="116" spans="1:6">
      <c r="A116" s="36"/>
      <c r="B116" s="36"/>
      <c r="C116" s="36"/>
      <c r="D116" s="36"/>
      <c r="E116" s="36"/>
      <c r="F116" s="60"/>
    </row>
    <row r="117" spans="1:6">
      <c r="A117" s="36"/>
      <c r="B117" s="36"/>
      <c r="C117" s="36"/>
      <c r="D117" s="36"/>
      <c r="E117" s="36"/>
      <c r="F117" s="60"/>
    </row>
    <row r="118" spans="1:6">
      <c r="A118" s="36"/>
      <c r="B118" s="36"/>
      <c r="C118" s="36"/>
      <c r="D118" s="36"/>
      <c r="E118" s="36"/>
      <c r="F118" s="60"/>
    </row>
    <row r="119" spans="1:6">
      <c r="A119" s="36"/>
      <c r="B119" s="36"/>
      <c r="C119" s="36"/>
      <c r="D119" s="36"/>
      <c r="E119" s="36"/>
      <c r="F119" s="60"/>
    </row>
    <row r="120" spans="1:6">
      <c r="A120" s="36"/>
      <c r="B120" s="36"/>
      <c r="C120" s="36"/>
      <c r="D120" s="36"/>
      <c r="E120" s="36"/>
      <c r="F120" s="60"/>
    </row>
    <row r="121" spans="1:6">
      <c r="A121" s="36"/>
      <c r="B121" s="36"/>
      <c r="C121" s="36"/>
      <c r="D121" s="36"/>
      <c r="E121" s="36"/>
      <c r="F121" s="60"/>
    </row>
    <row r="122" spans="1:6">
      <c r="A122" s="36"/>
      <c r="B122" s="36"/>
      <c r="C122" s="36"/>
      <c r="D122" s="36"/>
      <c r="E122" s="36"/>
      <c r="F122" s="60"/>
    </row>
    <row r="123" spans="1:6">
      <c r="A123" s="29"/>
      <c r="B123" s="29"/>
      <c r="C123" s="57"/>
      <c r="D123" s="57"/>
      <c r="E123" s="57"/>
      <c r="F123" s="60"/>
    </row>
    <row r="124" spans="1:6">
      <c r="A124" s="29"/>
      <c r="B124" s="29"/>
      <c r="C124" s="57"/>
      <c r="D124" s="57"/>
      <c r="E124" s="57"/>
      <c r="F124" s="60"/>
    </row>
    <row r="125" spans="1:6">
      <c r="A125" s="29"/>
      <c r="B125" s="29"/>
      <c r="C125" s="57"/>
      <c r="D125" s="57"/>
      <c r="E125" s="57"/>
      <c r="F125" s="60"/>
    </row>
    <row r="126" spans="1:6">
      <c r="A126" s="29"/>
      <c r="B126" s="29"/>
      <c r="C126" s="57"/>
      <c r="D126" s="57"/>
      <c r="E126" s="57"/>
      <c r="F126" s="60"/>
    </row>
    <row r="127" spans="1:6">
      <c r="A127" s="29"/>
      <c r="B127" s="29"/>
      <c r="C127" s="57"/>
      <c r="D127" s="57"/>
      <c r="E127" s="57"/>
      <c r="F127" s="60"/>
    </row>
    <row r="128" spans="1:6">
      <c r="A128" s="29"/>
      <c r="B128" s="29"/>
      <c r="C128" s="57"/>
      <c r="D128" s="57"/>
      <c r="E128" s="57"/>
      <c r="F128" s="60"/>
    </row>
    <row r="129" spans="1:6">
      <c r="A129" s="29"/>
      <c r="B129" s="29"/>
      <c r="C129" s="57"/>
      <c r="D129" s="57"/>
      <c r="E129" s="57"/>
      <c r="F129" s="60"/>
    </row>
    <row r="130" spans="1:6">
      <c r="A130" s="29"/>
      <c r="B130" s="29"/>
      <c r="C130" s="57"/>
      <c r="D130" s="57"/>
      <c r="E130" s="57"/>
      <c r="F130" s="60"/>
    </row>
    <row r="131" spans="1:6">
      <c r="A131" s="29"/>
      <c r="B131" s="29"/>
      <c r="C131" s="57"/>
      <c r="D131" s="57"/>
      <c r="E131" s="57"/>
      <c r="F131" s="60"/>
    </row>
    <row r="132" spans="1:6">
      <c r="A132" s="29"/>
      <c r="B132" s="29"/>
      <c r="C132" s="57"/>
      <c r="D132" s="57"/>
      <c r="E132" s="57"/>
      <c r="F132" s="60"/>
    </row>
    <row r="133" spans="1:6">
      <c r="A133" s="29"/>
      <c r="B133" s="29"/>
      <c r="C133" s="57"/>
      <c r="D133" s="57"/>
      <c r="E133" s="57"/>
      <c r="F133" s="60"/>
    </row>
    <row r="134" spans="1:6">
      <c r="A134" s="29"/>
      <c r="B134" s="29"/>
      <c r="C134" s="57"/>
      <c r="D134" s="57"/>
      <c r="E134" s="57"/>
      <c r="F134" s="60"/>
    </row>
    <row r="135" spans="1:6">
      <c r="A135" s="29"/>
      <c r="B135" s="29"/>
      <c r="C135" s="57"/>
      <c r="D135" s="57"/>
      <c r="E135" s="57"/>
      <c r="F135" s="60"/>
    </row>
    <row r="136" spans="1:6">
      <c r="A136" s="29"/>
      <c r="B136" s="29"/>
      <c r="C136" s="57"/>
      <c r="D136" s="57"/>
      <c r="E136" s="57"/>
      <c r="F136" s="60"/>
    </row>
    <row r="137" spans="1:6">
      <c r="A137" s="29"/>
      <c r="B137" s="29"/>
      <c r="C137" s="57"/>
      <c r="D137" s="57"/>
      <c r="E137" s="57"/>
      <c r="F137" s="60"/>
    </row>
    <row r="138" spans="1:6">
      <c r="A138" s="29"/>
      <c r="B138" s="29"/>
      <c r="C138" s="57"/>
      <c r="D138" s="57"/>
      <c r="E138" s="57"/>
      <c r="F138" s="60"/>
    </row>
    <row r="139" spans="1:6">
      <c r="A139" s="29"/>
      <c r="B139" s="29"/>
      <c r="C139" s="57"/>
      <c r="D139" s="57"/>
      <c r="E139" s="57"/>
      <c r="F139" s="60"/>
    </row>
    <row r="140" spans="1:6">
      <c r="A140" s="29"/>
      <c r="B140" s="29"/>
      <c r="C140" s="57"/>
      <c r="D140" s="57"/>
      <c r="E140" s="57"/>
      <c r="F140" s="60"/>
    </row>
    <row r="141" spans="1:6">
      <c r="A141" s="29"/>
      <c r="B141" s="29"/>
      <c r="C141" s="57"/>
      <c r="D141" s="57"/>
      <c r="E141" s="57"/>
      <c r="F141" s="60"/>
    </row>
    <row r="142" spans="1:6">
      <c r="A142" s="29"/>
      <c r="B142" s="29"/>
      <c r="C142" s="57"/>
      <c r="D142" s="57"/>
      <c r="E142" s="57"/>
      <c r="F142" s="60"/>
    </row>
    <row r="143" spans="1:6">
      <c r="A143" s="29"/>
      <c r="B143" s="29"/>
      <c r="C143" s="57"/>
      <c r="D143" s="57"/>
      <c r="E143" s="57"/>
      <c r="F143" s="60"/>
    </row>
    <row r="144" spans="1:6">
      <c r="A144" s="29"/>
      <c r="B144" s="29"/>
      <c r="C144" s="57"/>
      <c r="D144" s="57"/>
      <c r="E144" s="57"/>
      <c r="F144" s="60"/>
    </row>
    <row r="145" spans="1:6">
      <c r="A145" s="29"/>
      <c r="B145" s="29"/>
      <c r="C145" s="57"/>
      <c r="D145" s="57"/>
      <c r="E145" s="57"/>
      <c r="F145" s="60"/>
    </row>
    <row r="146" spans="1:6">
      <c r="A146" s="29"/>
      <c r="B146" s="29"/>
      <c r="C146" s="57"/>
      <c r="D146" s="57"/>
      <c r="E146" s="57"/>
      <c r="F146" s="60"/>
    </row>
    <row r="147" spans="1:6">
      <c r="A147" s="29"/>
      <c r="B147" s="29"/>
      <c r="C147" s="57"/>
      <c r="D147" s="57"/>
      <c r="E147" s="57"/>
      <c r="F147" s="60"/>
    </row>
    <row r="148" spans="1:6">
      <c r="A148" s="29"/>
      <c r="B148" s="29"/>
      <c r="C148" s="57"/>
      <c r="D148" s="57"/>
      <c r="E148" s="57"/>
      <c r="F148" s="60"/>
    </row>
    <row r="149" spans="1:6">
      <c r="A149" s="29"/>
      <c r="B149" s="29"/>
      <c r="C149" s="57"/>
      <c r="D149" s="57"/>
      <c r="E149" s="57"/>
      <c r="F149" s="60"/>
    </row>
    <row r="150" spans="1:6">
      <c r="A150" s="29"/>
      <c r="B150" s="29"/>
      <c r="C150" s="57"/>
      <c r="D150" s="57"/>
      <c r="E150" s="57"/>
      <c r="F150" s="60"/>
    </row>
    <row r="151" spans="1:6">
      <c r="A151" s="29"/>
      <c r="B151" s="29"/>
      <c r="C151" s="57"/>
      <c r="D151" s="57"/>
      <c r="E151" s="57"/>
      <c r="F151" s="60"/>
    </row>
    <row r="152" spans="1:6">
      <c r="A152" s="29"/>
      <c r="B152" s="29"/>
      <c r="C152" s="57"/>
      <c r="D152" s="57"/>
      <c r="E152" s="57"/>
      <c r="F152" s="60"/>
    </row>
    <row r="153" spans="1:6">
      <c r="A153" s="29"/>
      <c r="B153" s="29"/>
      <c r="C153" s="57"/>
      <c r="D153" s="57"/>
      <c r="E153" s="57"/>
      <c r="F153" s="60"/>
    </row>
    <row r="154" spans="1:6">
      <c r="A154" s="29"/>
      <c r="B154" s="29"/>
      <c r="C154" s="57"/>
      <c r="D154" s="57"/>
      <c r="E154" s="57"/>
      <c r="F154" s="60"/>
    </row>
    <row r="155" spans="1:6">
      <c r="A155" s="29"/>
      <c r="B155" s="29"/>
      <c r="C155" s="57"/>
      <c r="D155" s="57"/>
      <c r="E155" s="57"/>
      <c r="F155" s="60"/>
    </row>
    <row r="156" spans="1:6">
      <c r="A156" s="29"/>
      <c r="B156" s="29"/>
      <c r="C156" s="57"/>
      <c r="D156" s="57"/>
      <c r="E156" s="57"/>
      <c r="F156" s="60"/>
    </row>
    <row r="157" spans="1:6">
      <c r="A157" s="29"/>
      <c r="B157" s="29"/>
      <c r="C157" s="57"/>
      <c r="D157" s="57"/>
      <c r="E157" s="57"/>
      <c r="F157" s="60"/>
    </row>
    <row r="158" spans="1:6">
      <c r="A158" s="29"/>
      <c r="B158" s="29"/>
      <c r="C158" s="57"/>
      <c r="D158" s="57"/>
      <c r="E158" s="57"/>
      <c r="F158" s="60"/>
    </row>
    <row r="159" spans="1:6">
      <c r="A159" s="29"/>
      <c r="B159" s="29"/>
      <c r="C159" s="57"/>
      <c r="D159" s="57"/>
      <c r="E159" s="57"/>
      <c r="F159" s="60"/>
    </row>
    <row r="160" spans="1:6">
      <c r="A160" s="29"/>
      <c r="B160" s="29"/>
      <c r="C160" s="57"/>
      <c r="D160" s="57"/>
      <c r="E160" s="57"/>
      <c r="F160" s="60"/>
    </row>
    <row r="161" spans="1:6">
      <c r="A161" s="29"/>
      <c r="B161" s="29"/>
      <c r="C161" s="57"/>
      <c r="D161" s="57"/>
      <c r="E161" s="57"/>
      <c r="F161" s="60"/>
    </row>
    <row r="162" spans="1:6">
      <c r="A162" s="29"/>
      <c r="B162" s="29"/>
      <c r="C162" s="57"/>
      <c r="D162" s="57"/>
      <c r="E162" s="57"/>
      <c r="F162" s="60"/>
    </row>
    <row r="163" spans="1:6">
      <c r="A163" s="29"/>
      <c r="B163" s="29"/>
      <c r="C163" s="57"/>
      <c r="D163" s="57"/>
      <c r="E163" s="57"/>
      <c r="F163" s="60"/>
    </row>
    <row r="164" spans="1:6">
      <c r="A164" s="29"/>
      <c r="B164" s="29"/>
      <c r="C164" s="57"/>
      <c r="D164" s="57"/>
      <c r="E164" s="57"/>
      <c r="F164" s="60"/>
    </row>
    <row r="165" spans="1:6">
      <c r="A165" s="29"/>
      <c r="B165" s="29"/>
      <c r="C165" s="57"/>
      <c r="D165" s="57"/>
      <c r="E165" s="57"/>
      <c r="F165" s="60"/>
    </row>
    <row r="166" spans="1:6">
      <c r="A166" s="29"/>
      <c r="B166" s="29"/>
      <c r="C166" s="57"/>
      <c r="D166" s="57"/>
      <c r="E166" s="57"/>
      <c r="F166" s="60"/>
    </row>
    <row r="167" spans="1:6">
      <c r="A167" s="29"/>
      <c r="B167" s="29"/>
      <c r="C167" s="57"/>
      <c r="D167" s="57"/>
      <c r="E167" s="57"/>
      <c r="F167" s="60"/>
    </row>
    <row r="168" spans="1:6">
      <c r="A168" s="29"/>
      <c r="B168" s="29"/>
      <c r="C168" s="57"/>
      <c r="D168" s="57"/>
      <c r="E168" s="57"/>
      <c r="F168" s="60"/>
    </row>
    <row r="169" spans="1:6">
      <c r="A169" s="29"/>
      <c r="B169" s="29"/>
      <c r="C169" s="57"/>
      <c r="D169" s="57"/>
      <c r="E169" s="57"/>
      <c r="F169" s="60"/>
    </row>
    <row r="170" spans="1:6">
      <c r="A170" s="29"/>
      <c r="B170" s="29"/>
      <c r="C170" s="57"/>
      <c r="D170" s="57"/>
      <c r="E170" s="57"/>
      <c r="F170" s="60"/>
    </row>
    <row r="171" spans="1:6">
      <c r="A171" s="29"/>
      <c r="B171" s="29"/>
      <c r="C171" s="57"/>
      <c r="D171" s="57"/>
      <c r="E171" s="57"/>
      <c r="F171" s="60"/>
    </row>
    <row r="172" spans="1:6">
      <c r="A172" s="29"/>
      <c r="B172" s="29"/>
      <c r="C172" s="57"/>
      <c r="D172" s="57"/>
      <c r="E172" s="57"/>
      <c r="F172" s="60"/>
    </row>
    <row r="173" spans="1:6">
      <c r="A173" s="29"/>
      <c r="B173" s="29"/>
      <c r="C173" s="57"/>
      <c r="D173" s="57"/>
      <c r="E173" s="57"/>
      <c r="F173" s="60"/>
    </row>
    <row r="174" spans="1:6">
      <c r="A174" s="29"/>
      <c r="B174" s="29"/>
      <c r="C174" s="57"/>
      <c r="D174" s="57"/>
      <c r="E174" s="57"/>
      <c r="F174" s="60"/>
    </row>
    <row r="175" spans="1:6">
      <c r="A175" s="29"/>
      <c r="B175" s="29"/>
      <c r="C175" s="57"/>
      <c r="D175" s="57"/>
      <c r="E175" s="57"/>
      <c r="F175" s="60"/>
    </row>
    <row r="176" spans="1:6">
      <c r="A176" s="29"/>
      <c r="B176" s="29"/>
      <c r="C176" s="57"/>
      <c r="D176" s="57"/>
      <c r="E176" s="57"/>
      <c r="F176" s="60"/>
    </row>
    <row r="177" spans="1:6">
      <c r="A177" s="29"/>
      <c r="B177" s="29"/>
      <c r="C177" s="57"/>
      <c r="D177" s="57"/>
      <c r="E177" s="57"/>
      <c r="F177" s="60"/>
    </row>
    <row r="178" spans="1:6">
      <c r="A178" s="29"/>
      <c r="B178" s="29"/>
      <c r="C178" s="57"/>
      <c r="D178" s="57"/>
      <c r="E178" s="57"/>
      <c r="F178" s="60"/>
    </row>
    <row r="179" spans="1:6">
      <c r="A179" s="29"/>
      <c r="B179" s="29"/>
      <c r="C179" s="57"/>
      <c r="D179" s="57"/>
      <c r="E179" s="57"/>
      <c r="F179" s="60"/>
    </row>
    <row r="180" spans="1:6">
      <c r="A180" s="29"/>
      <c r="B180" s="29"/>
      <c r="C180" s="57"/>
      <c r="D180" s="57"/>
      <c r="E180" s="57"/>
      <c r="F180" s="60"/>
    </row>
    <row r="181" spans="1:6">
      <c r="A181" s="29"/>
      <c r="B181" s="29"/>
      <c r="C181" s="57"/>
      <c r="D181" s="57"/>
      <c r="E181" s="57"/>
      <c r="F181" s="60"/>
    </row>
    <row r="182" spans="1:6">
      <c r="A182" s="29"/>
      <c r="B182" s="29"/>
      <c r="C182" s="57"/>
      <c r="D182" s="57"/>
      <c r="E182" s="57"/>
      <c r="F182" s="60"/>
    </row>
    <row r="183" spans="1:6">
      <c r="A183" s="29"/>
      <c r="B183" s="29"/>
      <c r="C183" s="57"/>
      <c r="D183" s="57"/>
      <c r="E183" s="57"/>
      <c r="F183" s="60"/>
    </row>
    <row r="184" spans="1:6">
      <c r="A184" s="29"/>
      <c r="B184" s="29"/>
      <c r="C184" s="57"/>
      <c r="D184" s="57"/>
      <c r="E184" s="57"/>
      <c r="F184" s="60"/>
    </row>
    <row r="185" spans="1:6">
      <c r="A185" s="29"/>
      <c r="B185" s="29"/>
      <c r="C185" s="57"/>
      <c r="D185" s="57"/>
      <c r="E185" s="57"/>
      <c r="F185" s="60"/>
    </row>
    <row r="186" spans="1:6">
      <c r="A186" s="29"/>
      <c r="B186" s="29"/>
      <c r="C186" s="57"/>
      <c r="D186" s="57"/>
      <c r="E186" s="57"/>
      <c r="F186" s="60"/>
    </row>
    <row r="187" spans="1:6">
      <c r="A187" s="29"/>
      <c r="B187" s="29"/>
      <c r="C187" s="57"/>
      <c r="D187" s="57"/>
      <c r="E187" s="57"/>
      <c r="F187" s="60"/>
    </row>
    <row r="188" spans="1:6">
      <c r="A188" s="29"/>
      <c r="B188" s="29"/>
      <c r="C188" s="57"/>
      <c r="D188" s="57"/>
      <c r="E188" s="57"/>
      <c r="F188" s="60"/>
    </row>
    <row r="189" spans="1:6">
      <c r="A189" s="29"/>
      <c r="B189" s="29"/>
      <c r="C189" s="57"/>
      <c r="D189" s="57"/>
      <c r="E189" s="57"/>
      <c r="F189" s="60"/>
    </row>
    <row r="190" spans="1:6">
      <c r="A190" s="29"/>
      <c r="B190" s="29"/>
      <c r="C190" s="57"/>
      <c r="D190" s="57"/>
      <c r="E190" s="57"/>
      <c r="F190" s="60"/>
    </row>
    <row r="191" spans="1:6">
      <c r="A191" s="29"/>
      <c r="B191" s="29"/>
      <c r="C191" s="57"/>
      <c r="D191" s="57"/>
      <c r="E191" s="57"/>
      <c r="F191" s="60"/>
    </row>
    <row r="192" spans="1:6">
      <c r="A192" s="29"/>
      <c r="B192" s="29"/>
      <c r="C192" s="57"/>
      <c r="D192" s="57"/>
      <c r="E192" s="57"/>
      <c r="F192" s="60"/>
    </row>
    <row r="193" spans="1:6">
      <c r="A193" s="29"/>
      <c r="B193" s="29"/>
      <c r="C193" s="57"/>
      <c r="D193" s="57"/>
      <c r="E193" s="57"/>
      <c r="F193" s="60"/>
    </row>
    <row r="194" spans="1:6">
      <c r="A194" s="29"/>
      <c r="B194" s="29"/>
      <c r="C194" s="57"/>
      <c r="D194" s="57"/>
      <c r="E194" s="57"/>
      <c r="F194" s="60"/>
    </row>
    <row r="195" spans="1:6">
      <c r="A195" s="29"/>
      <c r="B195" s="29"/>
      <c r="C195" s="57"/>
      <c r="D195" s="57"/>
      <c r="E195" s="57"/>
      <c r="F195" s="60"/>
    </row>
    <row r="196" spans="1:6">
      <c r="A196" s="29"/>
      <c r="B196" s="29"/>
      <c r="C196" s="57"/>
      <c r="D196" s="57"/>
      <c r="E196" s="57"/>
      <c r="F196" s="60"/>
    </row>
    <row r="197" spans="1:6">
      <c r="A197" s="29"/>
      <c r="B197" s="29"/>
      <c r="C197" s="57"/>
      <c r="D197" s="57"/>
      <c r="E197" s="57"/>
      <c r="F197" s="60"/>
    </row>
    <row r="198" spans="1:6">
      <c r="A198" s="29"/>
      <c r="B198" s="29"/>
      <c r="C198" s="57"/>
      <c r="D198" s="57"/>
      <c r="E198" s="57"/>
      <c r="F198" s="60"/>
    </row>
    <row r="199" spans="1:6">
      <c r="A199" s="29"/>
      <c r="B199" s="29"/>
      <c r="C199" s="57"/>
      <c r="D199" s="57"/>
      <c r="E199" s="57"/>
      <c r="F199" s="60"/>
    </row>
    <row r="200" spans="1:6">
      <c r="A200" s="29"/>
      <c r="B200" s="29"/>
      <c r="C200" s="57"/>
      <c r="D200" s="57"/>
      <c r="E200" s="57"/>
      <c r="F200" s="60"/>
    </row>
    <row r="201" spans="1:6">
      <c r="A201" s="29"/>
      <c r="B201" s="29"/>
      <c r="C201" s="57"/>
      <c r="D201" s="57"/>
      <c r="E201" s="57"/>
      <c r="F201" s="60"/>
    </row>
    <row r="202" spans="1:6">
      <c r="A202" s="29"/>
      <c r="B202" s="29"/>
      <c r="C202" s="57"/>
      <c r="D202" s="57"/>
      <c r="E202" s="57"/>
      <c r="F202" s="60"/>
    </row>
    <row r="203" spans="1:6">
      <c r="A203" s="29"/>
      <c r="B203" s="29"/>
      <c r="C203" s="57"/>
      <c r="D203" s="57"/>
      <c r="E203" s="57"/>
      <c r="F203" s="60"/>
    </row>
    <row r="204" spans="1:6">
      <c r="A204" s="29"/>
      <c r="B204" s="29"/>
      <c r="C204" s="57"/>
      <c r="D204" s="57"/>
      <c r="E204" s="57"/>
      <c r="F204" s="60"/>
    </row>
    <row r="205" spans="1:6">
      <c r="A205" s="29"/>
      <c r="B205" s="29"/>
      <c r="C205" s="57"/>
      <c r="D205" s="57"/>
      <c r="E205" s="57"/>
      <c r="F205" s="60"/>
    </row>
    <row r="206" spans="1:6">
      <c r="A206" s="29"/>
      <c r="B206" s="29"/>
      <c r="C206" s="57"/>
      <c r="D206" s="57"/>
      <c r="E206" s="57"/>
      <c r="F206" s="60"/>
    </row>
    <row r="207" spans="1:6">
      <c r="A207" s="29"/>
      <c r="B207" s="29"/>
      <c r="C207" s="57"/>
      <c r="D207" s="57"/>
      <c r="E207" s="57"/>
      <c r="F207" s="60"/>
    </row>
    <row r="208" spans="1:6">
      <c r="A208" s="29"/>
      <c r="B208" s="29"/>
      <c r="C208" s="57"/>
      <c r="D208" s="57"/>
      <c r="E208" s="57"/>
      <c r="F208" s="60"/>
    </row>
    <row r="209" spans="1:6">
      <c r="A209" s="29"/>
      <c r="B209" s="29"/>
      <c r="C209" s="57"/>
      <c r="D209" s="57"/>
      <c r="E209" s="57"/>
      <c r="F209" s="60"/>
    </row>
    <row r="210" spans="1:6">
      <c r="A210" s="29"/>
      <c r="B210" s="29"/>
      <c r="C210" s="57"/>
      <c r="D210" s="57"/>
      <c r="E210" s="57"/>
      <c r="F210" s="60"/>
    </row>
    <row r="211" spans="1:6">
      <c r="A211" s="29"/>
      <c r="B211" s="29"/>
      <c r="C211" s="57"/>
      <c r="D211" s="57"/>
      <c r="E211" s="57"/>
      <c r="F211" s="60"/>
    </row>
    <row r="212" spans="1:6">
      <c r="A212" s="29"/>
      <c r="B212" s="29"/>
      <c r="C212" s="57"/>
      <c r="D212" s="57"/>
      <c r="E212" s="57"/>
      <c r="F212" s="60"/>
    </row>
    <row r="213" spans="1:6">
      <c r="A213" s="29"/>
      <c r="B213" s="29"/>
      <c r="C213" s="57"/>
      <c r="D213" s="57"/>
      <c r="E213" s="57"/>
      <c r="F213" s="60"/>
    </row>
    <row r="214" spans="1:6">
      <c r="A214" s="29"/>
      <c r="B214" s="29"/>
      <c r="C214" s="57"/>
      <c r="D214" s="57"/>
      <c r="E214" s="57"/>
      <c r="F214" s="60"/>
    </row>
    <row r="215" spans="1:6">
      <c r="A215" s="29"/>
      <c r="B215" s="29"/>
      <c r="C215" s="57"/>
      <c r="D215" s="57"/>
      <c r="E215" s="57"/>
      <c r="F215" s="60"/>
    </row>
    <row r="216" spans="1:6">
      <c r="A216" s="29"/>
      <c r="B216" s="29"/>
      <c r="C216" s="57"/>
      <c r="D216" s="57"/>
      <c r="E216" s="57"/>
      <c r="F216" s="60"/>
    </row>
    <row r="217" spans="1:6">
      <c r="A217" s="29"/>
      <c r="B217" s="29"/>
      <c r="C217" s="57"/>
      <c r="D217" s="57"/>
      <c r="E217" s="57"/>
      <c r="F217" s="60"/>
    </row>
    <row r="218" spans="1:6">
      <c r="A218" s="29"/>
      <c r="B218" s="29"/>
      <c r="C218" s="57"/>
      <c r="D218" s="57"/>
      <c r="E218" s="57"/>
      <c r="F218" s="60"/>
    </row>
    <row r="219" spans="1:6">
      <c r="A219" s="29"/>
      <c r="B219" s="29"/>
      <c r="C219" s="57"/>
      <c r="D219" s="57"/>
      <c r="E219" s="57"/>
      <c r="F219" s="60"/>
    </row>
    <row r="220" spans="1:6">
      <c r="A220" s="29"/>
      <c r="B220" s="29"/>
      <c r="C220" s="57"/>
      <c r="D220" s="57"/>
      <c r="E220" s="57"/>
      <c r="F220" s="60"/>
    </row>
    <row r="221" spans="1:6">
      <c r="A221" s="29"/>
      <c r="B221" s="29"/>
      <c r="C221" s="57"/>
      <c r="D221" s="57"/>
      <c r="E221" s="57"/>
      <c r="F221" s="60"/>
    </row>
    <row r="222" spans="1:6">
      <c r="A222" s="29"/>
      <c r="B222" s="29"/>
      <c r="C222" s="57"/>
      <c r="D222" s="57"/>
      <c r="E222" s="57"/>
      <c r="F222" s="60"/>
    </row>
    <row r="223" spans="1:6">
      <c r="A223" s="29"/>
      <c r="B223" s="29"/>
      <c r="C223" s="57"/>
      <c r="D223" s="57"/>
      <c r="E223" s="57"/>
      <c r="F223" s="60"/>
    </row>
    <row r="224" spans="1:6">
      <c r="A224" s="29"/>
      <c r="B224" s="29"/>
      <c r="C224" s="57"/>
      <c r="D224" s="57"/>
      <c r="E224" s="57"/>
      <c r="F224" s="60"/>
    </row>
    <row r="225" spans="1:6">
      <c r="A225" s="29"/>
      <c r="B225" s="29"/>
      <c r="C225" s="57"/>
      <c r="D225" s="57"/>
      <c r="E225" s="57"/>
      <c r="F225" s="60"/>
    </row>
    <row r="226" spans="1:6">
      <c r="A226" s="29"/>
      <c r="B226" s="29"/>
      <c r="C226" s="57"/>
      <c r="D226" s="57"/>
      <c r="E226" s="57"/>
      <c r="F226" s="60"/>
    </row>
    <row r="227" spans="1:6">
      <c r="A227" s="29"/>
      <c r="B227" s="29"/>
      <c r="C227" s="57"/>
      <c r="D227" s="57"/>
      <c r="E227" s="57"/>
      <c r="F227" s="60"/>
    </row>
    <row r="228" spans="1:6">
      <c r="A228" s="29"/>
      <c r="B228" s="29"/>
      <c r="C228" s="57"/>
      <c r="D228" s="57"/>
      <c r="E228" s="57"/>
      <c r="F228" s="60"/>
    </row>
    <row r="229" spans="1:6">
      <c r="A229" s="29"/>
      <c r="B229" s="29"/>
      <c r="C229" s="57"/>
      <c r="D229" s="57"/>
      <c r="E229" s="57"/>
      <c r="F229" s="60"/>
    </row>
    <row r="230" spans="1:6">
      <c r="A230" s="29"/>
      <c r="B230" s="29"/>
      <c r="C230" s="57"/>
      <c r="D230" s="57"/>
      <c r="E230" s="57"/>
      <c r="F230" s="60"/>
    </row>
    <row r="231" spans="1:6">
      <c r="A231" s="29"/>
      <c r="B231" s="29"/>
      <c r="C231" s="57"/>
      <c r="D231" s="57"/>
      <c r="E231" s="57"/>
      <c r="F231" s="60"/>
    </row>
    <row r="232" spans="1:6">
      <c r="A232" s="29"/>
      <c r="B232" s="29"/>
      <c r="C232" s="57"/>
      <c r="D232" s="57"/>
      <c r="E232" s="57"/>
      <c r="F232" s="60"/>
    </row>
    <row r="233" spans="1:6">
      <c r="A233" s="29"/>
      <c r="B233" s="29"/>
      <c r="C233" s="57"/>
      <c r="D233" s="57"/>
      <c r="E233" s="57"/>
      <c r="F233" s="60"/>
    </row>
    <row r="234" spans="1:6">
      <c r="A234" s="29"/>
      <c r="B234" s="29"/>
      <c r="C234" s="57"/>
      <c r="D234" s="57"/>
      <c r="E234" s="57"/>
      <c r="F234" s="60"/>
    </row>
    <row r="235" spans="1:6">
      <c r="A235" s="29"/>
      <c r="B235" s="29"/>
      <c r="C235" s="57"/>
      <c r="D235" s="57"/>
      <c r="E235" s="57"/>
      <c r="F235" s="60"/>
    </row>
    <row r="236" spans="1:6">
      <c r="A236" s="29"/>
      <c r="B236" s="29"/>
      <c r="C236" s="57"/>
      <c r="D236" s="57"/>
      <c r="E236" s="57"/>
      <c r="F236" s="60"/>
    </row>
    <row r="237" spans="1:6">
      <c r="A237" s="29"/>
      <c r="B237" s="29"/>
      <c r="C237" s="57"/>
      <c r="D237" s="57"/>
      <c r="E237" s="57"/>
      <c r="F237" s="60"/>
    </row>
    <row r="238" spans="1:6">
      <c r="A238" s="29"/>
      <c r="B238" s="29"/>
      <c r="C238" s="57"/>
      <c r="D238" s="57"/>
      <c r="E238" s="57"/>
      <c r="F238" s="60"/>
    </row>
    <row r="239" spans="1:6">
      <c r="A239" s="29"/>
      <c r="B239" s="29"/>
      <c r="C239" s="57"/>
      <c r="D239" s="57"/>
      <c r="E239" s="57"/>
      <c r="F239" s="60"/>
    </row>
    <row r="240" spans="1:6">
      <c r="A240" s="29"/>
      <c r="B240" s="29"/>
      <c r="C240" s="57"/>
      <c r="D240" s="57"/>
      <c r="E240" s="57"/>
      <c r="F240" s="60"/>
    </row>
    <row r="241" spans="1:6">
      <c r="A241" s="29"/>
      <c r="B241" s="29"/>
      <c r="C241" s="57"/>
      <c r="D241" s="57"/>
      <c r="E241" s="57"/>
      <c r="F241" s="60"/>
    </row>
    <row r="242" spans="1:6">
      <c r="A242" s="29"/>
      <c r="B242" s="29"/>
      <c r="C242" s="57"/>
      <c r="D242" s="57"/>
      <c r="E242" s="57"/>
      <c r="F242" s="60"/>
    </row>
    <row r="243" spans="1:6">
      <c r="A243" s="29"/>
      <c r="B243" s="29"/>
      <c r="C243" s="57"/>
      <c r="D243" s="57"/>
      <c r="E243" s="57"/>
      <c r="F243" s="60"/>
    </row>
    <row r="244" spans="1:6">
      <c r="A244" s="29"/>
      <c r="B244" s="29"/>
      <c r="C244" s="57"/>
      <c r="D244" s="57"/>
      <c r="E244" s="57"/>
      <c r="F244" s="60"/>
    </row>
    <row r="245" spans="1:6">
      <c r="A245" s="29"/>
      <c r="B245" s="29"/>
      <c r="C245" s="57"/>
      <c r="D245" s="57"/>
      <c r="E245" s="57"/>
      <c r="F245" s="60"/>
    </row>
    <row r="246" spans="1:6">
      <c r="A246" s="29"/>
      <c r="B246" s="29"/>
      <c r="C246" s="57"/>
      <c r="D246" s="57"/>
      <c r="E246" s="57"/>
      <c r="F246" s="60"/>
    </row>
    <row r="247" spans="1:6">
      <c r="A247" s="29"/>
      <c r="B247" s="29"/>
      <c r="C247" s="57"/>
      <c r="D247" s="57"/>
      <c r="E247" s="57"/>
      <c r="F247" s="60"/>
    </row>
    <row r="248" spans="1:6">
      <c r="A248" s="29"/>
      <c r="B248" s="29"/>
      <c r="C248" s="57"/>
      <c r="D248" s="57"/>
      <c r="E248" s="57"/>
      <c r="F248" s="60"/>
    </row>
    <row r="249" spans="1:6">
      <c r="A249" s="29"/>
      <c r="B249" s="29"/>
      <c r="C249" s="57"/>
      <c r="D249" s="57"/>
      <c r="E249" s="57"/>
      <c r="F249" s="60"/>
    </row>
    <row r="250" spans="1:6">
      <c r="A250" s="29"/>
      <c r="B250" s="29"/>
      <c r="C250" s="57"/>
      <c r="D250" s="57"/>
      <c r="E250" s="57"/>
      <c r="F250" s="60"/>
    </row>
    <row r="251" spans="1:6">
      <c r="A251" s="29"/>
      <c r="B251" s="29"/>
      <c r="C251" s="57"/>
      <c r="D251" s="57"/>
      <c r="E251" s="57"/>
      <c r="F251" s="60"/>
    </row>
    <row r="252" spans="1:6">
      <c r="A252" s="29"/>
      <c r="B252" s="29"/>
      <c r="C252" s="57"/>
      <c r="D252" s="57"/>
      <c r="E252" s="57"/>
      <c r="F252" s="60"/>
    </row>
    <row r="253" spans="1:6">
      <c r="A253" s="29"/>
      <c r="B253" s="29"/>
      <c r="C253" s="57"/>
      <c r="D253" s="57"/>
      <c r="E253" s="57"/>
      <c r="F253" s="60"/>
    </row>
    <row r="254" spans="1:6">
      <c r="A254" s="29"/>
      <c r="B254" s="29"/>
      <c r="C254" s="57"/>
      <c r="D254" s="57"/>
      <c r="E254" s="57"/>
      <c r="F254" s="60"/>
    </row>
    <row r="255" spans="1:6">
      <c r="A255" s="29"/>
      <c r="B255" s="29"/>
      <c r="C255" s="57"/>
      <c r="D255" s="57"/>
      <c r="E255" s="57"/>
      <c r="F255" s="60"/>
    </row>
    <row r="256" spans="1:6">
      <c r="A256" s="29"/>
      <c r="B256" s="29"/>
      <c r="C256" s="57"/>
      <c r="D256" s="57"/>
      <c r="E256" s="57"/>
      <c r="F256" s="60"/>
    </row>
    <row r="257" spans="1:6">
      <c r="A257" s="29"/>
      <c r="B257" s="29"/>
      <c r="C257" s="57"/>
      <c r="D257" s="57"/>
      <c r="E257" s="57"/>
      <c r="F257" s="60"/>
    </row>
    <row r="258" spans="1:6">
      <c r="A258" s="29"/>
      <c r="B258" s="29"/>
      <c r="C258" s="57"/>
      <c r="D258" s="57"/>
      <c r="E258" s="57"/>
      <c r="F258" s="60"/>
    </row>
    <row r="259" spans="1:6">
      <c r="A259" s="29"/>
      <c r="B259" s="29"/>
      <c r="C259" s="57"/>
      <c r="D259" s="57"/>
      <c r="E259" s="57"/>
      <c r="F259" s="60"/>
    </row>
    <row r="260" spans="1:6">
      <c r="A260" s="29"/>
      <c r="B260" s="29"/>
      <c r="C260" s="57"/>
      <c r="D260" s="57"/>
      <c r="E260" s="57"/>
      <c r="F260" s="60"/>
    </row>
    <row r="261" spans="1:6">
      <c r="A261" s="29"/>
      <c r="B261" s="29"/>
      <c r="C261" s="57"/>
      <c r="D261" s="57"/>
      <c r="E261" s="57"/>
      <c r="F261" s="60"/>
    </row>
    <row r="262" spans="1:6">
      <c r="A262" s="29"/>
      <c r="B262" s="29"/>
      <c r="C262" s="57"/>
      <c r="D262" s="57"/>
      <c r="E262" s="57"/>
      <c r="F262" s="60"/>
    </row>
    <row r="263" spans="1:6">
      <c r="A263" s="29"/>
      <c r="B263" s="29"/>
      <c r="C263" s="57"/>
      <c r="D263" s="57"/>
      <c r="E263" s="57"/>
      <c r="F263" s="60"/>
    </row>
    <row r="264" spans="1:6">
      <c r="A264" s="29"/>
      <c r="B264" s="29"/>
      <c r="C264" s="57"/>
      <c r="D264" s="57"/>
      <c r="E264" s="57"/>
      <c r="F264" s="60"/>
    </row>
    <row r="265" spans="1:6">
      <c r="A265" s="29"/>
      <c r="B265" s="29"/>
      <c r="C265" s="57"/>
      <c r="D265" s="57"/>
      <c r="E265" s="57"/>
      <c r="F265" s="60"/>
    </row>
    <row r="266" spans="1:6">
      <c r="A266" s="29"/>
      <c r="B266" s="29"/>
      <c r="C266" s="57"/>
      <c r="D266" s="57"/>
      <c r="E266" s="57"/>
      <c r="F266" s="60"/>
    </row>
    <row r="267" spans="1:6">
      <c r="A267" s="29"/>
      <c r="B267" s="29"/>
      <c r="C267" s="57"/>
      <c r="D267" s="57"/>
      <c r="E267" s="57"/>
      <c r="F267" s="60"/>
    </row>
    <row r="268" spans="1:6">
      <c r="A268" s="29"/>
      <c r="B268" s="29"/>
      <c r="C268" s="57"/>
      <c r="D268" s="57"/>
      <c r="E268" s="57"/>
      <c r="F268" s="60"/>
    </row>
    <row r="269" spans="1:6">
      <c r="A269" s="29"/>
      <c r="B269" s="29"/>
      <c r="C269" s="57"/>
      <c r="D269" s="57"/>
      <c r="E269" s="57"/>
      <c r="F269" s="60"/>
    </row>
    <row r="270" spans="1:6">
      <c r="A270" s="29"/>
      <c r="B270" s="29"/>
      <c r="C270" s="57"/>
      <c r="D270" s="57"/>
      <c r="E270" s="57"/>
      <c r="F270" s="60"/>
    </row>
    <row r="271" spans="1:6">
      <c r="A271" s="29"/>
      <c r="B271" s="29"/>
      <c r="C271" s="57"/>
      <c r="D271" s="57"/>
      <c r="E271" s="57"/>
      <c r="F271" s="60"/>
    </row>
    <row r="272" spans="1:6">
      <c r="A272" s="29"/>
      <c r="B272" s="29"/>
      <c r="C272" s="57"/>
      <c r="D272" s="57"/>
      <c r="E272" s="57"/>
      <c r="F272" s="60"/>
    </row>
    <row r="273" spans="1:6">
      <c r="A273" s="29"/>
      <c r="B273" s="29"/>
      <c r="C273" s="57"/>
      <c r="D273" s="57"/>
      <c r="E273" s="57"/>
      <c r="F273" s="60"/>
    </row>
    <row r="274" spans="1:6">
      <c r="A274" s="29"/>
      <c r="B274" s="29"/>
      <c r="C274" s="57"/>
      <c r="D274" s="57"/>
      <c r="E274" s="57"/>
      <c r="F274" s="60"/>
    </row>
    <row r="275" spans="1:6">
      <c r="A275" s="29"/>
      <c r="B275" s="29"/>
      <c r="C275" s="57"/>
      <c r="D275" s="57"/>
      <c r="E275" s="57"/>
      <c r="F275" s="60"/>
    </row>
    <row r="276" spans="1:6">
      <c r="A276" s="29"/>
      <c r="B276" s="29"/>
      <c r="C276" s="57"/>
      <c r="D276" s="57"/>
      <c r="E276" s="57"/>
      <c r="F276" s="60"/>
    </row>
    <row r="277" spans="1:6">
      <c r="A277" s="29"/>
      <c r="B277" s="29"/>
      <c r="C277" s="57"/>
      <c r="D277" s="57"/>
      <c r="E277" s="57"/>
      <c r="F277" s="60"/>
    </row>
    <row r="278" spans="1:6">
      <c r="A278" s="29"/>
      <c r="B278" s="29"/>
      <c r="C278" s="57"/>
      <c r="D278" s="57"/>
      <c r="E278" s="57"/>
      <c r="F278" s="60"/>
    </row>
    <row r="279" spans="1:6">
      <c r="A279" s="29"/>
      <c r="B279" s="29"/>
      <c r="C279" s="57"/>
      <c r="D279" s="57"/>
      <c r="E279" s="57"/>
      <c r="F279" s="60"/>
    </row>
    <row r="280" spans="1:6">
      <c r="A280" s="29"/>
      <c r="B280" s="29"/>
      <c r="C280" s="57"/>
      <c r="D280" s="57"/>
      <c r="E280" s="57"/>
      <c r="F280" s="60"/>
    </row>
    <row r="281" spans="1:6">
      <c r="A281" s="29"/>
      <c r="B281" s="29"/>
      <c r="C281" s="57"/>
      <c r="D281" s="57"/>
      <c r="E281" s="57"/>
      <c r="F281" s="60"/>
    </row>
    <row r="282" spans="1:6">
      <c r="A282" s="29"/>
      <c r="B282" s="29"/>
      <c r="C282" s="57"/>
      <c r="D282" s="57"/>
      <c r="E282" s="57"/>
      <c r="F282" s="60"/>
    </row>
    <row r="283" spans="1:6">
      <c r="A283" s="29"/>
      <c r="B283" s="29"/>
      <c r="C283" s="57"/>
      <c r="D283" s="57"/>
      <c r="E283" s="57"/>
      <c r="F283" s="60"/>
    </row>
    <row r="284" spans="1:6">
      <c r="A284" s="29"/>
      <c r="B284" s="29"/>
      <c r="C284" s="57"/>
      <c r="D284" s="57"/>
      <c r="E284" s="57"/>
      <c r="F284" s="60"/>
    </row>
    <row r="285" spans="1:6">
      <c r="A285" s="29"/>
      <c r="B285" s="29"/>
      <c r="C285" s="57"/>
      <c r="D285" s="57"/>
      <c r="E285" s="57"/>
      <c r="F285" s="60"/>
    </row>
    <row r="286" spans="1:6">
      <c r="A286" s="29"/>
      <c r="B286" s="29"/>
      <c r="C286" s="57"/>
      <c r="D286" s="57"/>
      <c r="E286" s="57"/>
      <c r="F286" s="60"/>
    </row>
    <row r="287" spans="1:6">
      <c r="A287" s="29"/>
      <c r="B287" s="29"/>
      <c r="C287" s="57"/>
      <c r="D287" s="57"/>
      <c r="E287" s="57"/>
      <c r="F287" s="60"/>
    </row>
    <row r="288" spans="1:6">
      <c r="A288" s="29"/>
      <c r="B288" s="29"/>
      <c r="C288" s="57"/>
      <c r="D288" s="57"/>
      <c r="E288" s="57"/>
      <c r="F288" s="60"/>
    </row>
    <row r="289" spans="1:6">
      <c r="A289" s="29"/>
      <c r="B289" s="29"/>
      <c r="C289" s="57"/>
      <c r="D289" s="57"/>
      <c r="E289" s="57"/>
      <c r="F289" s="60"/>
    </row>
    <row r="290" spans="1:6">
      <c r="A290" s="29"/>
      <c r="B290" s="29"/>
      <c r="C290" s="57"/>
      <c r="D290" s="57"/>
      <c r="E290" s="57"/>
      <c r="F290" s="60"/>
    </row>
    <row r="291" spans="1:6">
      <c r="A291" s="29"/>
      <c r="B291" s="29"/>
      <c r="C291" s="57"/>
      <c r="D291" s="57"/>
      <c r="E291" s="57"/>
      <c r="F291" s="60"/>
    </row>
    <row r="292" spans="1:6">
      <c r="A292" s="29"/>
      <c r="B292" s="29"/>
      <c r="C292" s="57"/>
      <c r="D292" s="57"/>
      <c r="E292" s="57"/>
      <c r="F292" s="60"/>
    </row>
    <row r="293" spans="1:6">
      <c r="A293" s="29"/>
      <c r="B293" s="29"/>
      <c r="C293" s="57"/>
      <c r="D293" s="57"/>
      <c r="E293" s="57"/>
      <c r="F293" s="60"/>
    </row>
    <row r="294" spans="1:6">
      <c r="A294" s="29"/>
      <c r="B294" s="29"/>
      <c r="C294" s="57"/>
      <c r="D294" s="57"/>
      <c r="E294" s="57"/>
      <c r="F294" s="60"/>
    </row>
    <row r="295" spans="1:6">
      <c r="A295" s="29"/>
      <c r="B295" s="29"/>
      <c r="C295" s="57"/>
      <c r="D295" s="57"/>
      <c r="E295" s="57"/>
      <c r="F295" s="60"/>
    </row>
    <row r="296" spans="1:6">
      <c r="A296" s="29"/>
      <c r="B296" s="29"/>
      <c r="C296" s="57"/>
      <c r="D296" s="57"/>
      <c r="E296" s="57"/>
      <c r="F296" s="60"/>
    </row>
    <row r="297" spans="1:6">
      <c r="A297" s="29"/>
      <c r="B297" s="29"/>
      <c r="C297" s="57"/>
      <c r="D297" s="57"/>
      <c r="E297" s="57"/>
      <c r="F297" s="60"/>
    </row>
    <row r="298" spans="1:6">
      <c r="A298" s="29"/>
      <c r="B298" s="29"/>
      <c r="C298" s="57"/>
      <c r="D298" s="57"/>
      <c r="E298" s="57"/>
      <c r="F298" s="60"/>
    </row>
    <row r="299" spans="1:6">
      <c r="A299" s="29"/>
      <c r="B299" s="29"/>
      <c r="C299" s="57"/>
      <c r="D299" s="57"/>
      <c r="E299" s="57"/>
      <c r="F299" s="60"/>
    </row>
    <row r="300" spans="1:6">
      <c r="A300" s="29"/>
      <c r="B300" s="29"/>
      <c r="C300" s="57"/>
      <c r="D300" s="57"/>
      <c r="E300" s="57"/>
      <c r="F300" s="60"/>
    </row>
    <row r="301" spans="1:6">
      <c r="A301" s="29"/>
      <c r="B301" s="29"/>
      <c r="C301" s="57"/>
      <c r="D301" s="57"/>
      <c r="E301" s="57"/>
      <c r="F301" s="60"/>
    </row>
    <row r="302" spans="1:6">
      <c r="A302" s="29"/>
      <c r="B302" s="29"/>
      <c r="C302" s="57"/>
      <c r="D302" s="57"/>
      <c r="E302" s="57"/>
      <c r="F302" s="60"/>
    </row>
    <row r="303" spans="1:6">
      <c r="A303" s="29"/>
      <c r="B303" s="29"/>
      <c r="C303" s="57"/>
      <c r="D303" s="57"/>
      <c r="E303" s="57"/>
      <c r="F303" s="60"/>
    </row>
    <row r="304" spans="1:6">
      <c r="A304" s="29"/>
      <c r="B304" s="29"/>
      <c r="C304" s="57"/>
      <c r="D304" s="57"/>
      <c r="E304" s="57"/>
      <c r="F304" s="60"/>
    </row>
    <row r="305" spans="1:6">
      <c r="A305" s="29"/>
      <c r="B305" s="29"/>
      <c r="C305" s="57"/>
      <c r="D305" s="57"/>
      <c r="E305" s="57"/>
      <c r="F305" s="60"/>
    </row>
    <row r="306" spans="1:6">
      <c r="A306" s="29"/>
      <c r="B306" s="29"/>
      <c r="C306" s="57"/>
      <c r="D306" s="57"/>
      <c r="E306" s="57"/>
      <c r="F306" s="60"/>
    </row>
    <row r="307" spans="1:6">
      <c r="A307" s="29"/>
      <c r="B307" s="29"/>
      <c r="C307" s="57"/>
      <c r="D307" s="57"/>
      <c r="E307" s="57"/>
      <c r="F307" s="60"/>
    </row>
    <row r="308" spans="1:6">
      <c r="A308" s="29"/>
      <c r="B308" s="29"/>
      <c r="C308" s="57"/>
      <c r="D308" s="57"/>
      <c r="E308" s="57"/>
      <c r="F308" s="60"/>
    </row>
    <row r="309" spans="1:6">
      <c r="A309" s="29"/>
      <c r="B309" s="29"/>
      <c r="C309" s="57"/>
      <c r="D309" s="57"/>
      <c r="E309" s="57"/>
      <c r="F309" s="60"/>
    </row>
    <row r="310" spans="1:6">
      <c r="A310" s="29"/>
      <c r="B310" s="29"/>
      <c r="C310" s="57"/>
      <c r="D310" s="57"/>
      <c r="E310" s="57"/>
      <c r="F310" s="60"/>
    </row>
    <row r="311" spans="1:6">
      <c r="A311" s="29"/>
      <c r="B311" s="29"/>
      <c r="C311" s="57"/>
      <c r="D311" s="57"/>
      <c r="E311" s="57"/>
      <c r="F311" s="60"/>
    </row>
    <row r="312" spans="1:6">
      <c r="A312" s="29"/>
      <c r="B312" s="29"/>
      <c r="C312" s="57"/>
      <c r="D312" s="57"/>
      <c r="E312" s="57"/>
      <c r="F312" s="60"/>
    </row>
    <row r="313" spans="1:6">
      <c r="A313" s="29"/>
      <c r="B313" s="29"/>
      <c r="C313" s="57"/>
      <c r="D313" s="57"/>
      <c r="E313" s="57"/>
      <c r="F313" s="60"/>
    </row>
    <row r="314" spans="1:6">
      <c r="A314" s="29"/>
      <c r="B314" s="29"/>
      <c r="C314" s="57"/>
      <c r="D314" s="57"/>
      <c r="E314" s="57"/>
      <c r="F314" s="60"/>
    </row>
    <row r="315" spans="1:6">
      <c r="A315" s="29"/>
      <c r="B315" s="29"/>
      <c r="C315" s="57"/>
      <c r="D315" s="57"/>
      <c r="E315" s="57"/>
      <c r="F315" s="60"/>
    </row>
    <row r="316" spans="1:6">
      <c r="A316" s="29"/>
      <c r="B316" s="29"/>
      <c r="C316" s="57"/>
      <c r="D316" s="57"/>
      <c r="E316" s="57"/>
      <c r="F316" s="60"/>
    </row>
    <row r="317" spans="1:6">
      <c r="A317" s="29"/>
      <c r="B317" s="29"/>
      <c r="C317" s="57"/>
      <c r="D317" s="57"/>
      <c r="E317" s="57"/>
      <c r="F317" s="60"/>
    </row>
    <row r="318" spans="1:6">
      <c r="A318" s="29"/>
      <c r="B318" s="29"/>
      <c r="C318" s="57"/>
      <c r="D318" s="57"/>
      <c r="E318" s="57"/>
      <c r="F318" s="60"/>
    </row>
    <row r="319" spans="1:6">
      <c r="A319" s="29"/>
      <c r="B319" s="29"/>
      <c r="C319" s="57"/>
      <c r="D319" s="57"/>
      <c r="E319" s="57"/>
      <c r="F319" s="60"/>
    </row>
    <row r="320" spans="1:6">
      <c r="A320" s="29"/>
      <c r="B320" s="29"/>
      <c r="C320" s="57"/>
      <c r="D320" s="57"/>
      <c r="E320" s="57"/>
      <c r="F320" s="60"/>
    </row>
    <row r="321" spans="1:6">
      <c r="A321" s="29"/>
      <c r="B321" s="29"/>
      <c r="C321" s="57"/>
      <c r="D321" s="57"/>
      <c r="E321" s="57"/>
      <c r="F321" s="60"/>
    </row>
    <row r="322" spans="1:6">
      <c r="A322" s="29"/>
      <c r="B322" s="29"/>
      <c r="C322" s="57"/>
      <c r="D322" s="57"/>
      <c r="E322" s="57"/>
      <c r="F322" s="60"/>
    </row>
    <row r="323" spans="1:6">
      <c r="A323" s="29"/>
      <c r="B323" s="29"/>
      <c r="C323" s="57"/>
      <c r="D323" s="57"/>
      <c r="E323" s="57"/>
      <c r="F323" s="60"/>
    </row>
    <row r="324" spans="1:6">
      <c r="A324" s="29"/>
      <c r="B324" s="29"/>
      <c r="C324" s="57"/>
      <c r="D324" s="57"/>
      <c r="E324" s="57"/>
      <c r="F324" s="60"/>
    </row>
    <row r="325" spans="1:6">
      <c r="A325" s="29"/>
      <c r="B325" s="29"/>
      <c r="C325" s="57"/>
      <c r="D325" s="57"/>
      <c r="E325" s="57"/>
      <c r="F325" s="60"/>
    </row>
    <row r="326" spans="1:6">
      <c r="A326" s="29"/>
      <c r="B326" s="29"/>
      <c r="C326" s="57"/>
      <c r="D326" s="57"/>
      <c r="E326" s="57"/>
      <c r="F326" s="60"/>
    </row>
    <row r="327" spans="1:6">
      <c r="A327" s="29"/>
      <c r="B327" s="29"/>
      <c r="C327" s="57"/>
      <c r="D327" s="57"/>
      <c r="E327" s="57"/>
      <c r="F327" s="60"/>
    </row>
    <row r="328" spans="1:6">
      <c r="A328" s="29"/>
      <c r="B328" s="29"/>
      <c r="C328" s="57"/>
      <c r="D328" s="57"/>
      <c r="E328" s="57"/>
      <c r="F328" s="60"/>
    </row>
    <row r="329" spans="1:6">
      <c r="A329" s="29"/>
      <c r="B329" s="29"/>
      <c r="C329" s="57"/>
      <c r="D329" s="57"/>
      <c r="E329" s="57"/>
      <c r="F329" s="60"/>
    </row>
    <row r="330" spans="1:6">
      <c r="A330" s="29"/>
      <c r="B330" s="29"/>
      <c r="C330" s="57"/>
      <c r="D330" s="57"/>
      <c r="E330" s="57"/>
      <c r="F330" s="60"/>
    </row>
    <row r="331" spans="1:6">
      <c r="A331" s="29"/>
      <c r="B331" s="29"/>
      <c r="C331" s="57"/>
      <c r="D331" s="57"/>
      <c r="E331" s="57"/>
      <c r="F331" s="60"/>
    </row>
    <row r="332" spans="1:6">
      <c r="A332" s="29"/>
      <c r="B332" s="29"/>
      <c r="C332" s="57"/>
      <c r="D332" s="57"/>
      <c r="E332" s="57"/>
      <c r="F332" s="60"/>
    </row>
    <row r="333" spans="1:6">
      <c r="A333" s="29"/>
      <c r="B333" s="29"/>
      <c r="C333" s="57"/>
      <c r="D333" s="57"/>
      <c r="E333" s="57"/>
      <c r="F333" s="60"/>
    </row>
    <row r="334" spans="1:6">
      <c r="A334" s="29"/>
      <c r="B334" s="29"/>
      <c r="C334" s="57"/>
      <c r="D334" s="57"/>
      <c r="E334" s="57"/>
      <c r="F334" s="60"/>
    </row>
    <row r="335" spans="1:6">
      <c r="A335" s="29"/>
      <c r="B335" s="29"/>
      <c r="C335" s="57"/>
      <c r="D335" s="57"/>
      <c r="E335" s="57"/>
      <c r="F335" s="60"/>
    </row>
    <row r="336" spans="1:6">
      <c r="A336" s="29"/>
      <c r="B336" s="29"/>
      <c r="C336" s="57"/>
      <c r="D336" s="57"/>
      <c r="E336" s="57"/>
      <c r="F336" s="60"/>
    </row>
    <row r="337" spans="1:6">
      <c r="A337" s="29"/>
      <c r="B337" s="29"/>
      <c r="C337" s="57"/>
      <c r="D337" s="57"/>
      <c r="E337" s="57"/>
      <c r="F337" s="60"/>
    </row>
    <row r="338" spans="1:6">
      <c r="A338" s="29"/>
      <c r="B338" s="29"/>
      <c r="C338" s="57"/>
      <c r="D338" s="57"/>
      <c r="E338" s="57"/>
      <c r="F338" s="60"/>
    </row>
    <row r="339" spans="1:6">
      <c r="A339" s="29"/>
      <c r="B339" s="29"/>
      <c r="C339" s="57"/>
      <c r="D339" s="57"/>
      <c r="E339" s="57"/>
      <c r="F339" s="60"/>
    </row>
    <row r="340" spans="1:6">
      <c r="A340" s="29"/>
      <c r="B340" s="29"/>
      <c r="C340" s="57"/>
      <c r="D340" s="57"/>
      <c r="E340" s="57"/>
      <c r="F340" s="60"/>
    </row>
    <row r="341" spans="1:6">
      <c r="A341" s="29"/>
      <c r="B341" s="29"/>
      <c r="C341" s="57"/>
      <c r="D341" s="57"/>
      <c r="E341" s="57"/>
      <c r="F341" s="60"/>
    </row>
    <row r="342" spans="1:6">
      <c r="A342" s="29"/>
      <c r="B342" s="29"/>
      <c r="C342" s="57"/>
      <c r="D342" s="57"/>
      <c r="E342" s="57"/>
      <c r="F342" s="60"/>
    </row>
    <row r="343" spans="1:6">
      <c r="A343" s="29"/>
      <c r="B343" s="29"/>
      <c r="C343" s="57"/>
      <c r="D343" s="57"/>
      <c r="E343" s="57"/>
      <c r="F343" s="60"/>
    </row>
    <row r="344" spans="1:6">
      <c r="A344" s="29"/>
      <c r="B344" s="29"/>
      <c r="C344" s="57"/>
      <c r="D344" s="57"/>
      <c r="E344" s="57"/>
      <c r="F344" s="60"/>
    </row>
    <row r="345" spans="1:6">
      <c r="A345" s="29"/>
      <c r="B345" s="29"/>
      <c r="C345" s="57"/>
      <c r="D345" s="57"/>
      <c r="E345" s="57"/>
      <c r="F345" s="60"/>
    </row>
    <row r="346" spans="1:6">
      <c r="A346" s="29"/>
      <c r="B346" s="29"/>
      <c r="C346" s="57"/>
      <c r="D346" s="57"/>
      <c r="E346" s="57"/>
      <c r="F346" s="60"/>
    </row>
    <row r="347" spans="1:6">
      <c r="A347" s="29"/>
      <c r="B347" s="29"/>
      <c r="C347" s="57"/>
      <c r="D347" s="57"/>
      <c r="E347" s="57"/>
      <c r="F347" s="60"/>
    </row>
    <row r="348" spans="1:6">
      <c r="A348" s="29"/>
      <c r="B348" s="29"/>
      <c r="C348" s="57"/>
      <c r="D348" s="57"/>
      <c r="E348" s="57"/>
      <c r="F348" s="60"/>
    </row>
    <row r="349" spans="1:6">
      <c r="A349" s="29"/>
      <c r="B349" s="29"/>
      <c r="C349" s="57"/>
      <c r="D349" s="57"/>
      <c r="E349" s="57"/>
      <c r="F349" s="60"/>
    </row>
    <row r="350" spans="1:6">
      <c r="A350" s="29"/>
      <c r="B350" s="29"/>
      <c r="C350" s="57"/>
      <c r="D350" s="57"/>
      <c r="E350" s="57"/>
      <c r="F350" s="60"/>
    </row>
    <row r="351" spans="1:6">
      <c r="A351" s="29"/>
      <c r="B351" s="29"/>
      <c r="C351" s="57"/>
      <c r="D351" s="57"/>
      <c r="E351" s="57"/>
      <c r="F351" s="60"/>
    </row>
    <row r="352" spans="1:6">
      <c r="A352" s="29"/>
      <c r="B352" s="29"/>
      <c r="C352" s="57"/>
      <c r="D352" s="57"/>
      <c r="E352" s="57"/>
      <c r="F352" s="60"/>
    </row>
    <row r="353" spans="1:6">
      <c r="A353" s="29"/>
      <c r="B353" s="29"/>
      <c r="C353" s="57"/>
      <c r="D353" s="57"/>
      <c r="E353" s="57"/>
      <c r="F353" s="60"/>
    </row>
    <row r="354" spans="1:6">
      <c r="A354" s="29"/>
      <c r="B354" s="29"/>
      <c r="C354" s="57"/>
      <c r="D354" s="57"/>
      <c r="E354" s="57"/>
      <c r="F354" s="60"/>
    </row>
    <row r="355" spans="1:6">
      <c r="A355" s="29"/>
      <c r="B355" s="29"/>
      <c r="C355" s="57"/>
      <c r="D355" s="57"/>
      <c r="E355" s="57"/>
      <c r="F355" s="60"/>
    </row>
    <row r="356" spans="1:6">
      <c r="A356" s="29"/>
      <c r="B356" s="29"/>
      <c r="C356" s="57"/>
      <c r="D356" s="57"/>
      <c r="E356" s="57"/>
      <c r="F356" s="60"/>
    </row>
    <row r="357" spans="1:6">
      <c r="A357" s="29"/>
      <c r="B357" s="29"/>
      <c r="C357" s="57"/>
      <c r="D357" s="57"/>
      <c r="E357" s="57"/>
      <c r="F357" s="60"/>
    </row>
    <row r="358" spans="1:6">
      <c r="A358" s="29"/>
      <c r="B358" s="29"/>
      <c r="C358" s="57"/>
      <c r="D358" s="57"/>
      <c r="E358" s="57"/>
      <c r="F358" s="60"/>
    </row>
    <row r="359" spans="1:6">
      <c r="A359" s="29"/>
      <c r="B359" s="29"/>
      <c r="C359" s="57"/>
      <c r="D359" s="57"/>
      <c r="E359" s="57"/>
      <c r="F359" s="60"/>
    </row>
    <row r="360" spans="1:6">
      <c r="A360" s="29"/>
      <c r="B360" s="29"/>
      <c r="C360" s="57"/>
      <c r="D360" s="57"/>
      <c r="E360" s="57"/>
      <c r="F360" s="60"/>
    </row>
    <row r="361" spans="1:6">
      <c r="A361" s="29"/>
      <c r="B361" s="29"/>
      <c r="C361" s="57"/>
      <c r="D361" s="57"/>
      <c r="E361" s="57"/>
      <c r="F361" s="60"/>
    </row>
    <row r="362" spans="1:6">
      <c r="A362" s="29"/>
      <c r="B362" s="29"/>
      <c r="C362" s="57"/>
      <c r="D362" s="57"/>
      <c r="E362" s="57"/>
      <c r="F362" s="60"/>
    </row>
    <row r="363" spans="1:6">
      <c r="A363" s="29"/>
      <c r="B363" s="29"/>
      <c r="C363" s="57"/>
      <c r="D363" s="57"/>
      <c r="E363" s="57"/>
      <c r="F363" s="60"/>
    </row>
    <row r="364" spans="1:6">
      <c r="A364" s="29"/>
      <c r="B364" s="29"/>
      <c r="C364" s="57"/>
      <c r="D364" s="57"/>
      <c r="E364" s="57"/>
      <c r="F364" s="60"/>
    </row>
    <row r="365" spans="1:6">
      <c r="A365" s="29"/>
      <c r="B365" s="29"/>
      <c r="C365" s="57"/>
      <c r="D365" s="57"/>
      <c r="E365" s="57"/>
      <c r="F365" s="60"/>
    </row>
    <row r="366" spans="1:6">
      <c r="A366" s="29"/>
      <c r="B366" s="29"/>
      <c r="C366" s="57"/>
      <c r="D366" s="57"/>
      <c r="E366" s="57"/>
      <c r="F366" s="60"/>
    </row>
    <row r="367" spans="1:6">
      <c r="A367" s="29"/>
      <c r="B367" s="29"/>
      <c r="C367" s="57"/>
      <c r="D367" s="57"/>
      <c r="E367" s="57"/>
      <c r="F367" s="60"/>
    </row>
    <row r="368" spans="1:6">
      <c r="A368" s="29"/>
      <c r="B368" s="29"/>
      <c r="C368" s="57"/>
      <c r="D368" s="57"/>
      <c r="E368" s="57"/>
      <c r="F368" s="60"/>
    </row>
    <row r="369" spans="1:6">
      <c r="A369" s="29"/>
      <c r="B369" s="29"/>
      <c r="C369" s="57"/>
      <c r="D369" s="57"/>
      <c r="E369" s="57"/>
      <c r="F369" s="60"/>
    </row>
    <row r="370" spans="1:6">
      <c r="A370" s="29"/>
      <c r="B370" s="29"/>
      <c r="C370" s="57"/>
      <c r="D370" s="57"/>
      <c r="E370" s="57"/>
      <c r="F370" s="60"/>
    </row>
    <row r="371" spans="1:6">
      <c r="A371" s="29"/>
      <c r="B371" s="29"/>
      <c r="C371" s="57"/>
      <c r="D371" s="57"/>
      <c r="E371" s="57"/>
      <c r="F371" s="60"/>
    </row>
    <row r="372" spans="1:6">
      <c r="A372" s="29"/>
      <c r="B372" s="29"/>
      <c r="C372" s="57"/>
      <c r="D372" s="57"/>
      <c r="E372" s="57"/>
      <c r="F372" s="60"/>
    </row>
    <row r="373" spans="1:6">
      <c r="A373" s="29"/>
      <c r="B373" s="29"/>
      <c r="C373" s="57"/>
      <c r="D373" s="57"/>
      <c r="E373" s="57"/>
      <c r="F373" s="60"/>
    </row>
    <row r="374" spans="1:6">
      <c r="A374" s="29"/>
      <c r="B374" s="29"/>
      <c r="C374" s="57"/>
      <c r="D374" s="57"/>
      <c r="E374" s="57"/>
      <c r="F374" s="60"/>
    </row>
    <row r="375" spans="1:6">
      <c r="A375" s="29"/>
      <c r="B375" s="29"/>
      <c r="C375" s="57"/>
      <c r="D375" s="57"/>
      <c r="E375" s="57"/>
      <c r="F375" s="60"/>
    </row>
    <row r="376" spans="1:6">
      <c r="A376" s="29"/>
      <c r="B376" s="29"/>
      <c r="C376" s="57"/>
      <c r="D376" s="57"/>
      <c r="E376" s="57"/>
      <c r="F376" s="60"/>
    </row>
    <row r="377" spans="1:6">
      <c r="A377" s="29"/>
      <c r="B377" s="29"/>
      <c r="C377" s="57"/>
      <c r="D377" s="57"/>
      <c r="E377" s="57"/>
      <c r="F377" s="60"/>
    </row>
    <row r="378" spans="1:6">
      <c r="A378" s="29"/>
      <c r="B378" s="29"/>
      <c r="C378" s="57"/>
      <c r="D378" s="57"/>
      <c r="E378" s="57"/>
      <c r="F378" s="60"/>
    </row>
    <row r="379" spans="1:6">
      <c r="A379" s="29"/>
      <c r="B379" s="29"/>
      <c r="C379" s="57"/>
      <c r="D379" s="57"/>
      <c r="E379" s="57"/>
      <c r="F379" s="60"/>
    </row>
    <row r="380" spans="1:6">
      <c r="A380" s="29"/>
      <c r="B380" s="29"/>
      <c r="C380" s="57"/>
      <c r="D380" s="57"/>
      <c r="E380" s="57"/>
      <c r="F380" s="60"/>
    </row>
    <row r="381" spans="1:6">
      <c r="A381" s="29"/>
      <c r="B381" s="29"/>
      <c r="C381" s="57"/>
      <c r="D381" s="57"/>
      <c r="E381" s="57"/>
      <c r="F381" s="60"/>
    </row>
    <row r="382" spans="1:6">
      <c r="A382" s="29"/>
      <c r="B382" s="29"/>
      <c r="C382" s="57"/>
      <c r="D382" s="57"/>
      <c r="E382" s="57"/>
      <c r="F382" s="60"/>
    </row>
    <row r="383" spans="1:6">
      <c r="A383" s="29"/>
      <c r="B383" s="29"/>
      <c r="C383" s="57"/>
      <c r="D383" s="57"/>
      <c r="E383" s="57"/>
      <c r="F383" s="60"/>
    </row>
    <row r="384" spans="1:6">
      <c r="A384" s="29"/>
      <c r="B384" s="29"/>
      <c r="C384" s="57"/>
      <c r="D384" s="57"/>
      <c r="E384" s="57"/>
      <c r="F384" s="60"/>
    </row>
    <row r="385" spans="1:6">
      <c r="A385" s="29"/>
      <c r="B385" s="29"/>
      <c r="C385" s="57"/>
      <c r="D385" s="57"/>
      <c r="E385" s="57"/>
      <c r="F385" s="60"/>
    </row>
    <row r="386" spans="1:6">
      <c r="A386" s="29"/>
      <c r="B386" s="29"/>
      <c r="C386" s="57"/>
      <c r="D386" s="57"/>
      <c r="E386" s="57"/>
      <c r="F386" s="60"/>
    </row>
    <row r="387" spans="1:6">
      <c r="A387" s="29"/>
      <c r="B387" s="29"/>
      <c r="C387" s="57"/>
      <c r="D387" s="57"/>
      <c r="E387" s="57"/>
      <c r="F387" s="60"/>
    </row>
    <row r="388" spans="1:6">
      <c r="A388" s="29"/>
      <c r="B388" s="29"/>
      <c r="C388" s="57"/>
      <c r="D388" s="57"/>
      <c r="E388" s="57"/>
      <c r="F388" s="60"/>
    </row>
    <row r="389" spans="1:6">
      <c r="A389" s="29"/>
      <c r="B389" s="29"/>
      <c r="C389" s="57"/>
      <c r="D389" s="57"/>
      <c r="E389" s="57"/>
      <c r="F389" s="60"/>
    </row>
    <row r="390" spans="1:6">
      <c r="A390" s="29"/>
      <c r="B390" s="29"/>
      <c r="C390" s="57"/>
      <c r="D390" s="57"/>
      <c r="E390" s="57"/>
      <c r="F390" s="60"/>
    </row>
    <row r="391" spans="1:6">
      <c r="A391" s="29"/>
      <c r="B391" s="29"/>
      <c r="C391" s="57"/>
      <c r="D391" s="57"/>
      <c r="E391" s="57"/>
      <c r="F391" s="60"/>
    </row>
    <row r="392" spans="1:6">
      <c r="A392" s="29"/>
      <c r="B392" s="29"/>
      <c r="C392" s="57"/>
      <c r="D392" s="57"/>
      <c r="E392" s="57"/>
      <c r="F392" s="60"/>
    </row>
    <row r="393" spans="1:6">
      <c r="A393" s="29"/>
      <c r="B393" s="29"/>
      <c r="C393" s="57"/>
      <c r="D393" s="57"/>
      <c r="E393" s="57"/>
      <c r="F393" s="60"/>
    </row>
    <row r="394" spans="1:6">
      <c r="A394" s="29"/>
      <c r="B394" s="29"/>
      <c r="C394" s="57"/>
      <c r="D394" s="57"/>
      <c r="E394" s="57"/>
      <c r="F394" s="60"/>
    </row>
    <row r="395" spans="1:6">
      <c r="A395" s="29"/>
      <c r="B395" s="29"/>
      <c r="C395" s="57"/>
      <c r="D395" s="57"/>
      <c r="E395" s="57"/>
      <c r="F395" s="60"/>
    </row>
    <row r="396" spans="1:6">
      <c r="A396" s="29"/>
      <c r="B396" s="29"/>
      <c r="C396" s="57"/>
      <c r="D396" s="57"/>
      <c r="E396" s="57"/>
      <c r="F396" s="60"/>
    </row>
    <row r="397" spans="1:6">
      <c r="A397" s="29"/>
      <c r="B397" s="29"/>
      <c r="C397" s="57"/>
      <c r="D397" s="57"/>
      <c r="E397" s="57"/>
      <c r="F397" s="60"/>
    </row>
    <row r="398" spans="1:6">
      <c r="A398" s="29"/>
      <c r="B398" s="29"/>
      <c r="C398" s="57"/>
      <c r="D398" s="57"/>
      <c r="E398" s="57"/>
      <c r="F398" s="60"/>
    </row>
    <row r="399" spans="1:6">
      <c r="A399" s="29"/>
      <c r="B399" s="29"/>
      <c r="C399" s="57"/>
      <c r="D399" s="57"/>
      <c r="E399" s="57"/>
      <c r="F399" s="60"/>
    </row>
    <row r="400" spans="1:6">
      <c r="A400" s="29"/>
      <c r="B400" s="29"/>
      <c r="C400" s="57"/>
      <c r="D400" s="57"/>
      <c r="E400" s="57"/>
      <c r="F400" s="60"/>
    </row>
    <row r="401" spans="1:6">
      <c r="A401" s="29"/>
      <c r="B401" s="29"/>
      <c r="C401" s="57"/>
      <c r="D401" s="57"/>
      <c r="E401" s="57"/>
      <c r="F401" s="60"/>
    </row>
    <row r="402" spans="1:6">
      <c r="A402" s="29"/>
      <c r="B402" s="29"/>
      <c r="C402" s="57"/>
      <c r="D402" s="57"/>
      <c r="E402" s="57"/>
      <c r="F402" s="60"/>
    </row>
    <row r="403" spans="1:6">
      <c r="A403" s="29"/>
      <c r="B403" s="29"/>
      <c r="C403" s="57"/>
      <c r="D403" s="57"/>
      <c r="E403" s="57"/>
      <c r="F403" s="60"/>
    </row>
    <row r="404" spans="1:6">
      <c r="A404" s="29"/>
      <c r="B404" s="29"/>
      <c r="C404" s="57"/>
      <c r="D404" s="57"/>
      <c r="E404" s="57"/>
      <c r="F404" s="60"/>
    </row>
    <row r="405" spans="1:6">
      <c r="A405" s="29"/>
      <c r="B405" s="29"/>
      <c r="C405" s="57"/>
      <c r="D405" s="57"/>
      <c r="E405" s="57"/>
      <c r="F405" s="60"/>
    </row>
    <row r="406" spans="1:6">
      <c r="A406" s="29"/>
      <c r="B406" s="29"/>
      <c r="C406" s="57"/>
      <c r="D406" s="57"/>
      <c r="E406" s="57"/>
      <c r="F406" s="60"/>
    </row>
    <row r="407" spans="1:6">
      <c r="A407" s="29"/>
      <c r="B407" s="29"/>
      <c r="C407" s="57"/>
      <c r="D407" s="57"/>
      <c r="E407" s="57"/>
      <c r="F407" s="60"/>
    </row>
    <row r="408" spans="1:6">
      <c r="A408" s="29"/>
      <c r="B408" s="29"/>
      <c r="C408" s="57"/>
      <c r="D408" s="57"/>
      <c r="E408" s="57"/>
      <c r="F408" s="60"/>
    </row>
    <row r="409" spans="1:6">
      <c r="A409" s="29"/>
      <c r="B409" s="29"/>
      <c r="C409" s="57"/>
      <c r="D409" s="57"/>
      <c r="E409" s="57"/>
      <c r="F409" s="60"/>
    </row>
    <row r="410" spans="1:6">
      <c r="A410" s="29"/>
      <c r="B410" s="29"/>
      <c r="C410" s="57"/>
      <c r="D410" s="57"/>
      <c r="E410" s="57"/>
      <c r="F410" s="60"/>
    </row>
    <row r="411" spans="1:6">
      <c r="A411" s="29"/>
      <c r="B411" s="29"/>
      <c r="C411" s="57"/>
      <c r="D411" s="57"/>
      <c r="E411" s="57"/>
      <c r="F411" s="60"/>
    </row>
    <row r="412" spans="1:6">
      <c r="A412" s="29"/>
      <c r="B412" s="29"/>
      <c r="C412" s="57"/>
      <c r="D412" s="57"/>
      <c r="E412" s="57"/>
      <c r="F412" s="60"/>
    </row>
    <row r="413" spans="1:6">
      <c r="A413" s="29"/>
      <c r="B413" s="29"/>
      <c r="C413" s="57"/>
      <c r="D413" s="57"/>
      <c r="E413" s="57"/>
      <c r="F413" s="60"/>
    </row>
    <row r="414" spans="1:6">
      <c r="A414" s="29"/>
      <c r="B414" s="29"/>
      <c r="C414" s="57"/>
      <c r="D414" s="57"/>
      <c r="E414" s="57"/>
      <c r="F414" s="60"/>
    </row>
    <row r="415" spans="1:6">
      <c r="A415" s="29"/>
      <c r="B415" s="29"/>
      <c r="C415" s="57"/>
      <c r="D415" s="57"/>
      <c r="E415" s="57"/>
      <c r="F415" s="60"/>
    </row>
    <row r="416" spans="1:6">
      <c r="A416" s="29"/>
      <c r="B416" s="29"/>
      <c r="C416" s="57"/>
      <c r="D416" s="57"/>
      <c r="E416" s="57"/>
      <c r="F416" s="60"/>
    </row>
    <row r="417" spans="1:6">
      <c r="A417" s="29"/>
      <c r="B417" s="29"/>
      <c r="C417" s="57"/>
      <c r="D417" s="57"/>
      <c r="E417" s="57"/>
      <c r="F417" s="60"/>
    </row>
    <row r="418" spans="1:6">
      <c r="A418" s="29"/>
      <c r="B418" s="29"/>
      <c r="C418" s="57"/>
      <c r="D418" s="57"/>
      <c r="E418" s="57"/>
      <c r="F418" s="60"/>
    </row>
    <row r="419" spans="1:6">
      <c r="A419" s="29"/>
      <c r="B419" s="29"/>
      <c r="C419" s="57"/>
      <c r="D419" s="57"/>
      <c r="E419" s="57"/>
      <c r="F419" s="60"/>
    </row>
    <row r="420" spans="1:6">
      <c r="A420" s="29"/>
      <c r="B420" s="29"/>
      <c r="C420" s="57"/>
      <c r="D420" s="57"/>
      <c r="E420" s="57"/>
      <c r="F420" s="60"/>
    </row>
    <row r="421" spans="1:6">
      <c r="A421" s="29"/>
      <c r="B421" s="29"/>
      <c r="C421" s="57"/>
      <c r="D421" s="57"/>
      <c r="E421" s="57"/>
      <c r="F421" s="60"/>
    </row>
    <row r="422" spans="1:6">
      <c r="A422" s="29"/>
      <c r="B422" s="29"/>
      <c r="C422" s="57"/>
      <c r="D422" s="57"/>
      <c r="E422" s="57"/>
      <c r="F422" s="60"/>
    </row>
    <row r="423" spans="1:6">
      <c r="A423" s="29"/>
      <c r="B423" s="29"/>
      <c r="C423" s="57"/>
      <c r="D423" s="57"/>
      <c r="E423" s="57"/>
      <c r="F423" s="60"/>
    </row>
    <row r="424" spans="1:6">
      <c r="A424" s="29"/>
      <c r="B424" s="29"/>
      <c r="C424" s="57"/>
      <c r="D424" s="57"/>
      <c r="E424" s="57"/>
      <c r="F424" s="60"/>
    </row>
    <row r="425" spans="1:6">
      <c r="A425" s="29"/>
      <c r="B425" s="29"/>
      <c r="C425" s="57"/>
      <c r="D425" s="57"/>
      <c r="E425" s="57"/>
      <c r="F425" s="60"/>
    </row>
    <row r="426" spans="1:6">
      <c r="A426" s="29"/>
      <c r="B426" s="29"/>
      <c r="C426" s="57"/>
      <c r="D426" s="57"/>
      <c r="E426" s="57"/>
      <c r="F426" s="60"/>
    </row>
    <row r="427" spans="1:6">
      <c r="A427" s="29"/>
      <c r="B427" s="29"/>
      <c r="C427" s="57"/>
      <c r="D427" s="57"/>
      <c r="E427" s="57"/>
      <c r="F427" s="60"/>
    </row>
    <row r="428" spans="1:6">
      <c r="A428" s="29"/>
      <c r="B428" s="29"/>
      <c r="C428" s="57"/>
      <c r="D428" s="57"/>
      <c r="E428" s="57"/>
      <c r="F428" s="60"/>
    </row>
    <row r="429" spans="1:6">
      <c r="A429" s="29"/>
      <c r="B429" s="29"/>
      <c r="C429" s="57"/>
      <c r="D429" s="57"/>
      <c r="E429" s="57"/>
      <c r="F429" s="60"/>
    </row>
    <row r="430" spans="1:6">
      <c r="A430" s="29"/>
      <c r="B430" s="29"/>
      <c r="C430" s="57"/>
      <c r="D430" s="57"/>
      <c r="E430" s="57"/>
      <c r="F430" s="60"/>
    </row>
    <row r="431" spans="1:6">
      <c r="A431" s="29"/>
      <c r="B431" s="29"/>
      <c r="C431" s="57"/>
      <c r="D431" s="57"/>
      <c r="E431" s="57"/>
      <c r="F431" s="60"/>
    </row>
    <row r="432" spans="1:6">
      <c r="A432" s="29"/>
      <c r="B432" s="29"/>
      <c r="C432" s="57"/>
      <c r="D432" s="57"/>
      <c r="E432" s="57"/>
      <c r="F432" s="60"/>
    </row>
    <row r="433" spans="1:6">
      <c r="A433" s="29"/>
      <c r="B433" s="29"/>
      <c r="C433" s="57"/>
      <c r="D433" s="57"/>
      <c r="E433" s="57"/>
      <c r="F433" s="60"/>
    </row>
    <row r="434" spans="1:6">
      <c r="A434" s="29"/>
      <c r="B434" s="29"/>
      <c r="C434" s="57"/>
      <c r="D434" s="57"/>
      <c r="E434" s="57"/>
      <c r="F434" s="60"/>
    </row>
    <row r="435" spans="1:6">
      <c r="A435" s="29"/>
      <c r="B435" s="29"/>
      <c r="C435" s="57"/>
      <c r="D435" s="57"/>
      <c r="E435" s="57"/>
      <c r="F435" s="60"/>
    </row>
    <row r="436" spans="1:6">
      <c r="A436" s="29"/>
      <c r="B436" s="29"/>
      <c r="C436" s="57"/>
      <c r="D436" s="57"/>
      <c r="E436" s="57"/>
      <c r="F436" s="60"/>
    </row>
    <row r="437" spans="1:6">
      <c r="A437" s="29"/>
      <c r="B437" s="29"/>
      <c r="C437" s="57"/>
      <c r="D437" s="57"/>
      <c r="E437" s="57"/>
      <c r="F437" s="60"/>
    </row>
    <row r="438" spans="1:6">
      <c r="A438" s="29"/>
      <c r="B438" s="29"/>
      <c r="C438" s="57"/>
      <c r="D438" s="57"/>
      <c r="E438" s="57"/>
      <c r="F438" s="60"/>
    </row>
    <row r="439" spans="1:6">
      <c r="A439" s="29"/>
      <c r="B439" s="29"/>
      <c r="C439" s="57"/>
      <c r="D439" s="57"/>
      <c r="E439" s="57"/>
      <c r="F439" s="60"/>
    </row>
    <row r="440" spans="1:6">
      <c r="A440" s="29"/>
      <c r="B440" s="29"/>
      <c r="C440" s="57"/>
      <c r="D440" s="57"/>
      <c r="E440" s="57"/>
      <c r="F440" s="60"/>
    </row>
    <row r="441" spans="1:6">
      <c r="A441" s="29"/>
      <c r="B441" s="29"/>
      <c r="C441" s="57"/>
      <c r="D441" s="57"/>
      <c r="E441" s="57"/>
      <c r="F441" s="60"/>
    </row>
    <row r="442" spans="1:6">
      <c r="A442" s="29"/>
      <c r="B442" s="29"/>
      <c r="C442" s="57"/>
      <c r="D442" s="57"/>
      <c r="E442" s="57"/>
      <c r="F442" s="60"/>
    </row>
    <row r="443" spans="1:6">
      <c r="A443" s="29"/>
      <c r="B443" s="29"/>
      <c r="C443" s="57"/>
      <c r="D443" s="57"/>
      <c r="E443" s="57"/>
      <c r="F443" s="60"/>
    </row>
    <row r="444" spans="1:6">
      <c r="A444" s="29"/>
      <c r="B444" s="29"/>
      <c r="C444" s="57"/>
      <c r="D444" s="57"/>
      <c r="E444" s="57"/>
      <c r="F444" s="60"/>
    </row>
    <row r="445" spans="1:6">
      <c r="A445" s="29"/>
      <c r="B445" s="29"/>
      <c r="C445" s="57"/>
      <c r="D445" s="57"/>
      <c r="E445" s="57"/>
      <c r="F445" s="60"/>
    </row>
    <row r="446" spans="1:6">
      <c r="A446" s="29"/>
      <c r="B446" s="29"/>
      <c r="C446" s="57"/>
      <c r="D446" s="57"/>
      <c r="E446" s="57"/>
      <c r="F446" s="60"/>
    </row>
    <row r="447" spans="1:6">
      <c r="A447" s="29"/>
      <c r="B447" s="29"/>
      <c r="C447" s="57"/>
      <c r="D447" s="57"/>
      <c r="E447" s="57"/>
      <c r="F447" s="60"/>
    </row>
    <row r="448" spans="1:6">
      <c r="A448" s="29"/>
      <c r="B448" s="29"/>
      <c r="C448" s="57"/>
      <c r="D448" s="57"/>
      <c r="E448" s="57"/>
      <c r="F448" s="60"/>
    </row>
    <row r="449" spans="1:6">
      <c r="A449" s="29"/>
      <c r="B449" s="29"/>
      <c r="C449" s="57"/>
      <c r="D449" s="57"/>
      <c r="E449" s="57"/>
      <c r="F449" s="60"/>
    </row>
    <row r="450" spans="1:6">
      <c r="A450" s="29"/>
      <c r="B450" s="29"/>
      <c r="C450" s="57"/>
      <c r="D450" s="57"/>
      <c r="E450" s="57"/>
      <c r="F450" s="60"/>
    </row>
    <row r="451" spans="1:6">
      <c r="A451" s="29"/>
      <c r="B451" s="29"/>
      <c r="C451" s="57"/>
      <c r="D451" s="57"/>
      <c r="E451" s="57"/>
      <c r="F451" s="60"/>
    </row>
    <row r="452" spans="1:6">
      <c r="A452" s="29"/>
      <c r="B452" s="29"/>
      <c r="C452" s="57"/>
      <c r="D452" s="57"/>
      <c r="E452" s="57"/>
      <c r="F452" s="60"/>
    </row>
    <row r="453" spans="1:6">
      <c r="A453" s="29"/>
      <c r="B453" s="29"/>
      <c r="C453" s="57"/>
      <c r="D453" s="57"/>
      <c r="E453" s="57"/>
      <c r="F453" s="60"/>
    </row>
    <row r="454" spans="1:6">
      <c r="A454" s="29"/>
      <c r="B454" s="29"/>
      <c r="C454" s="57"/>
      <c r="D454" s="57"/>
      <c r="E454" s="57"/>
      <c r="F454" s="60"/>
    </row>
    <row r="455" spans="1:6">
      <c r="A455" s="29"/>
      <c r="B455" s="29"/>
      <c r="C455" s="57"/>
      <c r="D455" s="57"/>
      <c r="E455" s="57"/>
      <c r="F455" s="60"/>
    </row>
    <row r="456" spans="1:6">
      <c r="A456" s="29"/>
      <c r="B456" s="29"/>
      <c r="C456" s="57"/>
      <c r="D456" s="57"/>
      <c r="E456" s="57"/>
      <c r="F456" s="60"/>
    </row>
    <row r="457" spans="1:6">
      <c r="A457" s="29"/>
      <c r="B457" s="29"/>
      <c r="C457" s="57"/>
      <c r="D457" s="57"/>
      <c r="E457" s="57"/>
      <c r="F457" s="60"/>
    </row>
    <row r="458" spans="1:6">
      <c r="A458" s="29"/>
      <c r="B458" s="29"/>
      <c r="C458" s="57"/>
      <c r="D458" s="57"/>
      <c r="E458" s="57"/>
      <c r="F458" s="60"/>
    </row>
    <row r="459" spans="1:6">
      <c r="A459" s="29"/>
      <c r="B459" s="29"/>
      <c r="C459" s="57"/>
      <c r="D459" s="57"/>
      <c r="E459" s="57"/>
      <c r="F459" s="60"/>
    </row>
    <row r="460" spans="1:6">
      <c r="A460" s="29"/>
      <c r="B460" s="29"/>
      <c r="C460" s="57"/>
      <c r="D460" s="57"/>
      <c r="E460" s="57"/>
      <c r="F460" s="60"/>
    </row>
    <row r="461" spans="1:6">
      <c r="A461" s="29"/>
      <c r="B461" s="29"/>
      <c r="C461" s="57"/>
      <c r="D461" s="57"/>
      <c r="E461" s="57"/>
      <c r="F461" s="60"/>
    </row>
    <row r="462" spans="1:6">
      <c r="A462" s="29"/>
      <c r="B462" s="29"/>
      <c r="C462" s="57"/>
      <c r="D462" s="57"/>
      <c r="E462" s="57"/>
      <c r="F462" s="60"/>
    </row>
    <row r="463" spans="1:6">
      <c r="A463" s="29"/>
      <c r="B463" s="29"/>
      <c r="C463" s="57"/>
      <c r="D463" s="57"/>
      <c r="E463" s="57"/>
      <c r="F463" s="60"/>
    </row>
    <row r="464" spans="1:6">
      <c r="A464" s="29"/>
      <c r="B464" s="29"/>
      <c r="C464" s="57"/>
      <c r="D464" s="57"/>
      <c r="E464" s="57"/>
      <c r="F464" s="60"/>
    </row>
    <row r="465" spans="1:6">
      <c r="A465" s="29"/>
      <c r="B465" s="29"/>
      <c r="C465" s="57"/>
      <c r="D465" s="57"/>
      <c r="E465" s="57"/>
      <c r="F465" s="60"/>
    </row>
    <row r="466" spans="1:6">
      <c r="A466" s="29"/>
      <c r="B466" s="29"/>
      <c r="C466" s="57"/>
      <c r="D466" s="57"/>
      <c r="E466" s="57"/>
      <c r="F466" s="60"/>
    </row>
    <row r="467" spans="1:6">
      <c r="A467" s="29"/>
      <c r="B467" s="29"/>
      <c r="C467" s="57"/>
      <c r="D467" s="57"/>
      <c r="E467" s="57"/>
      <c r="F467" s="60"/>
    </row>
    <row r="468" spans="1:6">
      <c r="A468" s="29"/>
      <c r="B468" s="29"/>
      <c r="C468" s="57"/>
      <c r="D468" s="57"/>
      <c r="E468" s="57"/>
      <c r="F468" s="60"/>
    </row>
    <row r="469" spans="1:6">
      <c r="A469" s="29"/>
      <c r="B469" s="29"/>
      <c r="C469" s="57"/>
      <c r="D469" s="57"/>
      <c r="E469" s="57"/>
      <c r="F469" s="60"/>
    </row>
    <row r="470" spans="1:6">
      <c r="A470" s="29"/>
      <c r="B470" s="29"/>
      <c r="C470" s="57"/>
      <c r="D470" s="57"/>
      <c r="E470" s="57"/>
      <c r="F470" s="60"/>
    </row>
    <row r="471" spans="1:6">
      <c r="A471" s="29"/>
      <c r="B471" s="29"/>
      <c r="C471" s="57"/>
      <c r="D471" s="57"/>
      <c r="E471" s="57"/>
      <c r="F471" s="60"/>
    </row>
    <row r="472" spans="1:6">
      <c r="A472" s="29"/>
      <c r="B472" s="29"/>
      <c r="C472" s="57"/>
      <c r="D472" s="57"/>
      <c r="E472" s="57"/>
      <c r="F472" s="60"/>
    </row>
    <row r="473" spans="1:6">
      <c r="A473" s="29"/>
      <c r="B473" s="29"/>
      <c r="C473" s="57"/>
      <c r="D473" s="57"/>
      <c r="E473" s="57"/>
      <c r="F473" s="60"/>
    </row>
    <row r="474" spans="1:6">
      <c r="A474" s="29"/>
      <c r="B474" s="29"/>
      <c r="C474" s="57"/>
      <c r="D474" s="57"/>
      <c r="E474" s="57"/>
      <c r="F474" s="60"/>
    </row>
    <row r="475" spans="1:6">
      <c r="A475" s="29"/>
      <c r="B475" s="29"/>
      <c r="C475" s="57"/>
      <c r="D475" s="57"/>
      <c r="E475" s="57"/>
      <c r="F475" s="60"/>
    </row>
    <row r="476" spans="1:6">
      <c r="A476" s="29"/>
      <c r="B476" s="29"/>
      <c r="C476" s="57"/>
      <c r="D476" s="57"/>
      <c r="E476" s="57"/>
      <c r="F476" s="60"/>
    </row>
    <row r="477" spans="1:6">
      <c r="A477" s="29"/>
      <c r="B477" s="29"/>
      <c r="C477" s="57"/>
      <c r="D477" s="57"/>
      <c r="E477" s="57"/>
      <c r="F477" s="60"/>
    </row>
    <row r="478" spans="1:6">
      <c r="A478" s="29"/>
      <c r="B478" s="29"/>
      <c r="C478" s="57"/>
      <c r="D478" s="57"/>
      <c r="E478" s="57"/>
      <c r="F478" s="60"/>
    </row>
    <row r="479" spans="1:6">
      <c r="A479" s="29"/>
      <c r="B479" s="29"/>
      <c r="C479" s="57"/>
      <c r="D479" s="57"/>
      <c r="E479" s="57"/>
      <c r="F479" s="60"/>
    </row>
    <row r="480" spans="1:6">
      <c r="A480" s="29"/>
      <c r="B480" s="29"/>
      <c r="C480" s="57"/>
      <c r="D480" s="57"/>
      <c r="E480" s="57"/>
      <c r="F480" s="60"/>
    </row>
    <row r="481" spans="1:6">
      <c r="A481" s="29"/>
      <c r="B481" s="29"/>
      <c r="C481" s="57"/>
      <c r="D481" s="57"/>
      <c r="E481" s="57"/>
      <c r="F481" s="60"/>
    </row>
    <row r="482" spans="1:6">
      <c r="A482" s="29"/>
      <c r="B482" s="29"/>
      <c r="C482" s="57"/>
      <c r="D482" s="57"/>
      <c r="E482" s="57"/>
      <c r="F482" s="60"/>
    </row>
    <row r="483" spans="1:6">
      <c r="A483" s="29"/>
      <c r="B483" s="29"/>
      <c r="C483" s="57"/>
      <c r="D483" s="57"/>
      <c r="E483" s="57"/>
      <c r="F483" s="60"/>
    </row>
    <row r="484" spans="1:6">
      <c r="A484" s="29"/>
      <c r="B484" s="29"/>
      <c r="C484" s="57"/>
      <c r="D484" s="57"/>
      <c r="E484" s="57"/>
      <c r="F484" s="60"/>
    </row>
    <row r="485" spans="1:6">
      <c r="A485" s="29"/>
      <c r="B485" s="29"/>
      <c r="C485" s="57"/>
      <c r="D485" s="57"/>
      <c r="E485" s="57"/>
      <c r="F485" s="60"/>
    </row>
    <row r="486" spans="1:6">
      <c r="A486" s="29"/>
      <c r="B486" s="29"/>
      <c r="C486" s="57"/>
      <c r="D486" s="57"/>
      <c r="E486" s="57"/>
      <c r="F486" s="60"/>
    </row>
    <row r="487" spans="1:6">
      <c r="A487" s="29"/>
      <c r="B487" s="29"/>
      <c r="C487" s="57"/>
      <c r="D487" s="57"/>
      <c r="E487" s="57"/>
      <c r="F487" s="60"/>
    </row>
    <row r="488" spans="1:6">
      <c r="A488" s="29"/>
      <c r="B488" s="29"/>
      <c r="C488" s="57"/>
      <c r="D488" s="57"/>
      <c r="E488" s="57"/>
      <c r="F488" s="60"/>
    </row>
    <row r="489" spans="1:6">
      <c r="A489" s="29"/>
      <c r="B489" s="29"/>
      <c r="C489" s="57"/>
      <c r="D489" s="57"/>
      <c r="E489" s="57"/>
      <c r="F489" s="60"/>
    </row>
    <row r="490" spans="1:6">
      <c r="A490" s="29"/>
      <c r="B490" s="29"/>
      <c r="C490" s="57"/>
      <c r="D490" s="57"/>
      <c r="E490" s="57"/>
      <c r="F490" s="60"/>
    </row>
    <row r="491" spans="1:6">
      <c r="A491" s="29"/>
      <c r="B491" s="29"/>
      <c r="C491" s="57"/>
      <c r="D491" s="57"/>
      <c r="E491" s="57"/>
      <c r="F491" s="60"/>
    </row>
    <row r="492" spans="1:6">
      <c r="A492" s="29"/>
      <c r="B492" s="29"/>
      <c r="C492" s="57"/>
      <c r="D492" s="57"/>
      <c r="E492" s="57"/>
      <c r="F492" s="60"/>
    </row>
    <row r="493" spans="1:6">
      <c r="A493" s="29"/>
      <c r="B493" s="29"/>
      <c r="C493" s="57"/>
      <c r="D493" s="57"/>
      <c r="E493" s="57"/>
      <c r="F493" s="60"/>
    </row>
  </sheetData>
  <sheetProtection algorithmName="SHA-512" hashValue="neQp5pvYl+NXgAcSDtON4pgzMkgylHmn0WhAb3GkZvnuDLLg7ageUTiVaQk6b3BQ0veQnb3s3qymQh8o4gcJKQ==" saltValue="LCK1NTvhInruabZWFgkATQ==" spinCount="100000" sheet="1" formatCells="0" formatColumns="0" formatRows="0" insertColumns="0" insertRows="0" insertHyperlinks="0" deleteColumns="0" deleteRows="0" sort="0" autoFilter="0" pivotTables="0"/>
  <mergeCells count="9">
    <mergeCell ref="A1:F6"/>
    <mergeCell ref="A37:F37"/>
    <mergeCell ref="A8:F8"/>
    <mergeCell ref="A98:F105"/>
    <mergeCell ref="A64:F64"/>
    <mergeCell ref="A68:F68"/>
    <mergeCell ref="A43:F43"/>
    <mergeCell ref="A41:F41"/>
    <mergeCell ref="A22:F22"/>
  </mergeCells>
  <hyperlinks>
    <hyperlink ref="A24" r:id="rId1" display="Актара, ВДГ (250 г/кг) "/>
  </hyperlinks>
  <pageMargins left="0.7" right="0.7" top="0.75" bottom="0.75" header="0.3" footer="0.3"/>
  <pageSetup paperSize="9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K100"/>
  <sheetViews>
    <sheetView tabSelected="1" workbookViewId="0">
      <selection activeCell="F15" sqref="F15"/>
    </sheetView>
  </sheetViews>
  <sheetFormatPr defaultRowHeight="14.4"/>
  <cols>
    <col min="1" max="1" width="28.6640625" style="19" customWidth="1"/>
    <col min="2" max="2" width="28.6640625" style="37" customWidth="1"/>
    <col min="3" max="3" width="17.6640625" style="32" customWidth="1"/>
    <col min="4" max="4" width="17.5546875" style="32" customWidth="1"/>
    <col min="5" max="5" width="15.88671875" style="32" hidden="1" customWidth="1"/>
    <col min="6" max="6" width="14.5546875" style="2" customWidth="1"/>
  </cols>
  <sheetData>
    <row r="1" spans="1:6">
      <c r="A1" s="141"/>
      <c r="B1" s="142"/>
      <c r="C1" s="142"/>
      <c r="D1" s="142"/>
      <c r="E1" s="142"/>
      <c r="F1" s="142"/>
    </row>
    <row r="2" spans="1:6">
      <c r="A2" s="141"/>
      <c r="B2" s="142"/>
      <c r="C2" s="142"/>
      <c r="D2" s="142"/>
      <c r="E2" s="142"/>
      <c r="F2" s="142"/>
    </row>
    <row r="3" spans="1:6">
      <c r="A3" s="141"/>
      <c r="B3" s="142"/>
      <c r="C3" s="142"/>
      <c r="D3" s="142"/>
      <c r="E3" s="142"/>
      <c r="F3" s="142"/>
    </row>
    <row r="4" spans="1:6">
      <c r="A4" s="141"/>
      <c r="B4" s="142"/>
      <c r="C4" s="142"/>
      <c r="D4" s="142"/>
      <c r="E4" s="142"/>
      <c r="F4" s="142"/>
    </row>
    <row r="5" spans="1:6">
      <c r="A5" s="141"/>
      <c r="B5" s="142"/>
      <c r="C5" s="142"/>
      <c r="D5" s="142"/>
      <c r="E5" s="142"/>
      <c r="F5" s="142"/>
    </row>
    <row r="6" spans="1:6">
      <c r="A6" s="143"/>
      <c r="B6" s="144"/>
      <c r="C6" s="144"/>
      <c r="D6" s="144"/>
      <c r="E6" s="144"/>
      <c r="F6" s="144"/>
    </row>
    <row r="7" spans="1:6" ht="28.8">
      <c r="A7" s="33" t="s">
        <v>64</v>
      </c>
      <c r="B7" s="33" t="s">
        <v>837</v>
      </c>
      <c r="C7" s="33" t="s">
        <v>67</v>
      </c>
      <c r="D7" s="33" t="s">
        <v>65</v>
      </c>
      <c r="E7" s="33" t="s">
        <v>1049</v>
      </c>
      <c r="F7" s="58" t="s">
        <v>1049</v>
      </c>
    </row>
    <row r="8" spans="1:6" ht="43.2">
      <c r="A8" s="19" t="s">
        <v>287</v>
      </c>
      <c r="B8" s="37" t="s">
        <v>838</v>
      </c>
      <c r="C8" s="32" t="s">
        <v>152</v>
      </c>
      <c r="D8" s="32" t="s">
        <v>371</v>
      </c>
      <c r="E8" s="53">
        <v>815</v>
      </c>
      <c r="F8" s="56">
        <f>E8*0.83</f>
        <v>676.44999999999993</v>
      </c>
    </row>
    <row r="9" spans="1:6" ht="43.2">
      <c r="A9" s="19" t="s">
        <v>288</v>
      </c>
      <c r="B9" s="37" t="s">
        <v>839</v>
      </c>
      <c r="C9" s="32" t="s">
        <v>55</v>
      </c>
      <c r="D9" s="32" t="s">
        <v>372</v>
      </c>
      <c r="E9" s="53">
        <v>9200</v>
      </c>
      <c r="F9" s="56">
        <f t="shared" ref="F9:F72" si="0">E9*0.83</f>
        <v>7636</v>
      </c>
    </row>
    <row r="10" spans="1:6" ht="72">
      <c r="A10" s="19" t="s">
        <v>289</v>
      </c>
      <c r="B10" s="37" t="s">
        <v>840</v>
      </c>
      <c r="C10" s="32" t="s">
        <v>151</v>
      </c>
      <c r="D10" s="32" t="s">
        <v>372</v>
      </c>
      <c r="E10" s="53">
        <v>3700</v>
      </c>
      <c r="F10" s="56">
        <f t="shared" si="0"/>
        <v>3071</v>
      </c>
    </row>
    <row r="11" spans="1:6" ht="28.8">
      <c r="A11" s="19" t="s">
        <v>290</v>
      </c>
      <c r="B11" s="37" t="s">
        <v>841</v>
      </c>
      <c r="C11" s="32" t="s">
        <v>345</v>
      </c>
      <c r="D11" s="32" t="s">
        <v>373</v>
      </c>
      <c r="E11" s="53">
        <v>3120</v>
      </c>
      <c r="F11" s="56">
        <f t="shared" si="0"/>
        <v>2589.6</v>
      </c>
    </row>
    <row r="12" spans="1:6" ht="43.2">
      <c r="A12" s="19" t="s">
        <v>291</v>
      </c>
      <c r="B12" s="37" t="s">
        <v>842</v>
      </c>
      <c r="C12" s="32" t="s">
        <v>151</v>
      </c>
      <c r="D12" s="32" t="s">
        <v>372</v>
      </c>
      <c r="E12" s="53">
        <v>3600</v>
      </c>
      <c r="F12" s="56">
        <f t="shared" si="0"/>
        <v>2988</v>
      </c>
    </row>
    <row r="13" spans="1:6" ht="28.8">
      <c r="A13" s="19" t="s">
        <v>292</v>
      </c>
      <c r="B13" s="37" t="s">
        <v>843</v>
      </c>
      <c r="C13" s="32" t="s">
        <v>346</v>
      </c>
      <c r="D13" s="32" t="s">
        <v>372</v>
      </c>
      <c r="E13" s="53">
        <v>2380</v>
      </c>
      <c r="F13" s="56">
        <f t="shared" si="0"/>
        <v>1975.3999999999999</v>
      </c>
    </row>
    <row r="14" spans="1:6">
      <c r="A14" s="19" t="s">
        <v>293</v>
      </c>
      <c r="B14" s="37" t="s">
        <v>844</v>
      </c>
      <c r="C14" s="32" t="s">
        <v>23</v>
      </c>
      <c r="D14" s="32" t="s">
        <v>374</v>
      </c>
      <c r="E14" s="53">
        <v>1300</v>
      </c>
      <c r="F14" s="56">
        <f t="shared" si="0"/>
        <v>1079</v>
      </c>
    </row>
    <row r="15" spans="1:6">
      <c r="A15" s="19" t="s">
        <v>294</v>
      </c>
      <c r="B15" s="37" t="s">
        <v>845</v>
      </c>
      <c r="C15" s="32" t="s">
        <v>347</v>
      </c>
      <c r="D15" s="32" t="s">
        <v>375</v>
      </c>
      <c r="E15" s="53">
        <v>18200</v>
      </c>
      <c r="F15" s="56">
        <f t="shared" si="0"/>
        <v>15106</v>
      </c>
    </row>
    <row r="16" spans="1:6" ht="28.8">
      <c r="A16" s="19" t="s">
        <v>295</v>
      </c>
      <c r="B16" s="37" t="s">
        <v>846</v>
      </c>
      <c r="C16" s="32" t="s">
        <v>23</v>
      </c>
      <c r="D16" s="32" t="s">
        <v>372</v>
      </c>
      <c r="E16" s="53">
        <v>200</v>
      </c>
      <c r="F16" s="56">
        <f t="shared" si="0"/>
        <v>166</v>
      </c>
    </row>
    <row r="17" spans="1:6" ht="43.2">
      <c r="A17" s="19" t="s">
        <v>296</v>
      </c>
      <c r="B17" s="37" t="s">
        <v>847</v>
      </c>
      <c r="C17" s="32" t="s">
        <v>23</v>
      </c>
      <c r="D17" s="32" t="s">
        <v>372</v>
      </c>
      <c r="E17" s="53">
        <v>2220</v>
      </c>
      <c r="F17" s="56">
        <f t="shared" si="0"/>
        <v>1842.6</v>
      </c>
    </row>
    <row r="18" spans="1:6" ht="43.2">
      <c r="A18" s="19" t="s">
        <v>296</v>
      </c>
      <c r="B18" s="37" t="s">
        <v>847</v>
      </c>
      <c r="C18" s="32" t="s">
        <v>23</v>
      </c>
      <c r="D18" s="32" t="s">
        <v>376</v>
      </c>
      <c r="E18" s="53">
        <v>2220</v>
      </c>
      <c r="F18" s="56">
        <f t="shared" si="0"/>
        <v>1842.6</v>
      </c>
    </row>
    <row r="19" spans="1:6" ht="43.2">
      <c r="A19" s="19" t="s">
        <v>297</v>
      </c>
      <c r="B19" s="37" t="s">
        <v>847</v>
      </c>
      <c r="C19" s="32" t="s">
        <v>23</v>
      </c>
      <c r="D19" s="32" t="s">
        <v>372</v>
      </c>
      <c r="E19" s="53">
        <v>2620</v>
      </c>
      <c r="F19" s="56">
        <f t="shared" si="0"/>
        <v>2174.6</v>
      </c>
    </row>
    <row r="20" spans="1:6" ht="57.6">
      <c r="A20" s="19" t="s">
        <v>298</v>
      </c>
      <c r="B20" s="37" t="s">
        <v>848</v>
      </c>
      <c r="C20" s="32" t="s">
        <v>346</v>
      </c>
      <c r="D20" s="32" t="s">
        <v>372</v>
      </c>
      <c r="E20" s="53">
        <v>2050</v>
      </c>
      <c r="F20" s="56">
        <f t="shared" si="0"/>
        <v>1701.5</v>
      </c>
    </row>
    <row r="21" spans="1:6" ht="28.8">
      <c r="A21" s="19" t="s">
        <v>299</v>
      </c>
      <c r="B21" s="37" t="s">
        <v>903</v>
      </c>
      <c r="C21" s="32">
        <v>1</v>
      </c>
      <c r="D21" s="32" t="s">
        <v>372</v>
      </c>
      <c r="E21" s="53">
        <v>350</v>
      </c>
      <c r="F21" s="56">
        <f t="shared" si="0"/>
        <v>290.5</v>
      </c>
    </row>
    <row r="22" spans="1:6" ht="15.75" customHeight="1">
      <c r="A22" s="19" t="s">
        <v>849</v>
      </c>
      <c r="B22" s="37" t="s">
        <v>850</v>
      </c>
      <c r="C22" s="32" t="s">
        <v>348</v>
      </c>
      <c r="D22" s="32" t="s">
        <v>372</v>
      </c>
      <c r="E22" s="53">
        <v>4380</v>
      </c>
      <c r="F22" s="56">
        <f t="shared" si="0"/>
        <v>3635.3999999999996</v>
      </c>
    </row>
    <row r="23" spans="1:6" ht="88.5" customHeight="1">
      <c r="A23" s="19" t="s">
        <v>300</v>
      </c>
      <c r="B23" s="37" t="s">
        <v>902</v>
      </c>
      <c r="C23" s="32" t="s">
        <v>349</v>
      </c>
      <c r="D23" s="32" t="s">
        <v>377</v>
      </c>
      <c r="E23" s="53">
        <v>18000</v>
      </c>
      <c r="F23" s="56">
        <f t="shared" si="0"/>
        <v>14940</v>
      </c>
    </row>
    <row r="24" spans="1:6" ht="57.6">
      <c r="A24" s="19" t="s">
        <v>301</v>
      </c>
      <c r="B24" s="37" t="s">
        <v>851</v>
      </c>
      <c r="C24" s="32" t="s">
        <v>350</v>
      </c>
      <c r="D24" s="32" t="s">
        <v>378</v>
      </c>
      <c r="E24" s="53">
        <v>4500</v>
      </c>
      <c r="F24" s="56">
        <f t="shared" si="0"/>
        <v>3735</v>
      </c>
    </row>
    <row r="25" spans="1:6">
      <c r="A25" s="19" t="s">
        <v>302</v>
      </c>
      <c r="B25" s="37" t="s">
        <v>854</v>
      </c>
      <c r="C25" s="32" t="s">
        <v>351</v>
      </c>
      <c r="D25" s="32" t="s">
        <v>372</v>
      </c>
      <c r="E25" s="53">
        <v>3760</v>
      </c>
      <c r="F25" s="56">
        <f t="shared" si="0"/>
        <v>3120.7999999999997</v>
      </c>
    </row>
    <row r="26" spans="1:6" ht="28.8">
      <c r="A26" s="19" t="s">
        <v>303</v>
      </c>
      <c r="B26" s="37" t="s">
        <v>852</v>
      </c>
      <c r="C26" s="32" t="s">
        <v>24</v>
      </c>
      <c r="D26" s="32" t="s">
        <v>371</v>
      </c>
      <c r="E26" s="53">
        <v>3620</v>
      </c>
      <c r="F26" s="56">
        <f t="shared" si="0"/>
        <v>3004.6</v>
      </c>
    </row>
    <row r="27" spans="1:6" ht="28.8">
      <c r="A27" s="19" t="s">
        <v>352</v>
      </c>
      <c r="B27" s="37" t="s">
        <v>853</v>
      </c>
      <c r="C27" s="32" t="s">
        <v>353</v>
      </c>
      <c r="D27" s="32" t="s">
        <v>371</v>
      </c>
      <c r="E27" s="53">
        <v>1980</v>
      </c>
      <c r="F27" s="56">
        <f t="shared" si="0"/>
        <v>1643.3999999999999</v>
      </c>
    </row>
    <row r="28" spans="1:6" ht="28.8">
      <c r="A28" s="19" t="s">
        <v>304</v>
      </c>
      <c r="B28" s="37" t="s">
        <v>855</v>
      </c>
      <c r="C28" s="32" t="s">
        <v>34</v>
      </c>
      <c r="D28" s="32" t="s">
        <v>372</v>
      </c>
      <c r="E28" s="53">
        <v>3200</v>
      </c>
      <c r="F28" s="56">
        <f t="shared" si="0"/>
        <v>2656</v>
      </c>
    </row>
    <row r="29" spans="1:6" ht="28.8">
      <c r="A29" s="19" t="s">
        <v>305</v>
      </c>
      <c r="B29" s="37" t="s">
        <v>856</v>
      </c>
      <c r="C29" s="32" t="s">
        <v>354</v>
      </c>
      <c r="D29" s="32" t="s">
        <v>379</v>
      </c>
      <c r="E29" s="53">
        <v>12990</v>
      </c>
      <c r="F29" s="56">
        <f t="shared" si="0"/>
        <v>10781.699999999999</v>
      </c>
    </row>
    <row r="30" spans="1:6">
      <c r="A30" s="19" t="s">
        <v>306</v>
      </c>
      <c r="B30" s="37" t="s">
        <v>857</v>
      </c>
      <c r="C30" s="32" t="s">
        <v>355</v>
      </c>
      <c r="D30" s="32" t="s">
        <v>372</v>
      </c>
      <c r="E30" s="53">
        <v>3950</v>
      </c>
      <c r="F30" s="56">
        <f t="shared" si="0"/>
        <v>3278.5</v>
      </c>
    </row>
    <row r="31" spans="1:6" ht="28.8">
      <c r="A31" s="19" t="s">
        <v>307</v>
      </c>
      <c r="B31" s="37" t="s">
        <v>858</v>
      </c>
      <c r="C31" s="32" t="s">
        <v>151</v>
      </c>
      <c r="D31" s="32" t="s">
        <v>372</v>
      </c>
      <c r="E31" s="53">
        <v>3100</v>
      </c>
      <c r="F31" s="56">
        <f t="shared" si="0"/>
        <v>2573</v>
      </c>
    </row>
    <row r="32" spans="1:6" ht="43.2">
      <c r="A32" s="19" t="s">
        <v>859</v>
      </c>
      <c r="B32" s="37" t="s">
        <v>860</v>
      </c>
      <c r="C32" s="32" t="s">
        <v>356</v>
      </c>
      <c r="D32" s="32" t="s">
        <v>380</v>
      </c>
      <c r="E32" s="53">
        <v>2480</v>
      </c>
      <c r="F32" s="56">
        <f t="shared" si="0"/>
        <v>2058.4</v>
      </c>
    </row>
    <row r="33" spans="1:6">
      <c r="A33" s="19" t="s">
        <v>308</v>
      </c>
      <c r="B33" s="37" t="s">
        <v>861</v>
      </c>
      <c r="C33" s="32" t="s">
        <v>357</v>
      </c>
      <c r="D33" s="32" t="s">
        <v>375</v>
      </c>
      <c r="E33" s="53">
        <v>11100</v>
      </c>
      <c r="F33" s="56">
        <f t="shared" si="0"/>
        <v>9213</v>
      </c>
    </row>
    <row r="34" spans="1:6" ht="28.8">
      <c r="A34" s="19" t="s">
        <v>309</v>
      </c>
      <c r="B34" s="37" t="s">
        <v>862</v>
      </c>
      <c r="C34" s="32" t="s">
        <v>358</v>
      </c>
      <c r="D34" s="32" t="s">
        <v>372</v>
      </c>
      <c r="E34" s="53">
        <v>2000</v>
      </c>
      <c r="F34" s="56">
        <f t="shared" si="0"/>
        <v>1660</v>
      </c>
    </row>
    <row r="35" spans="1:6">
      <c r="A35" s="19" t="s">
        <v>310</v>
      </c>
      <c r="B35" s="37" t="s">
        <v>863</v>
      </c>
      <c r="C35" s="32" t="s">
        <v>359</v>
      </c>
      <c r="D35" s="32" t="s">
        <v>381</v>
      </c>
      <c r="E35" s="53">
        <v>14500</v>
      </c>
      <c r="F35" s="56">
        <f t="shared" si="0"/>
        <v>12035</v>
      </c>
    </row>
    <row r="36" spans="1:6" ht="28.8">
      <c r="A36" s="19" t="s">
        <v>311</v>
      </c>
      <c r="B36" s="37" t="s">
        <v>864</v>
      </c>
      <c r="C36" s="32" t="s">
        <v>360</v>
      </c>
      <c r="D36" s="32" t="s">
        <v>372</v>
      </c>
      <c r="E36" s="53">
        <v>9600</v>
      </c>
      <c r="F36" s="56">
        <f t="shared" si="0"/>
        <v>7968</v>
      </c>
    </row>
    <row r="37" spans="1:6" ht="43.2">
      <c r="A37" s="19" t="s">
        <v>312</v>
      </c>
      <c r="B37" s="37" t="s">
        <v>865</v>
      </c>
      <c r="C37" s="32" t="s">
        <v>55</v>
      </c>
      <c r="D37" s="32" t="s">
        <v>372</v>
      </c>
      <c r="E37" s="53">
        <v>4800</v>
      </c>
      <c r="F37" s="56">
        <f t="shared" si="0"/>
        <v>3984</v>
      </c>
    </row>
    <row r="38" spans="1:6" ht="28.8">
      <c r="A38" s="19" t="s">
        <v>313</v>
      </c>
      <c r="B38" s="37" t="s">
        <v>866</v>
      </c>
      <c r="C38" s="32" t="s">
        <v>41</v>
      </c>
      <c r="D38" s="32" t="s">
        <v>372</v>
      </c>
      <c r="E38" s="53">
        <v>5900</v>
      </c>
      <c r="F38" s="56">
        <f t="shared" si="0"/>
        <v>4897</v>
      </c>
    </row>
    <row r="39" spans="1:6" ht="57.6">
      <c r="A39" s="19" t="s">
        <v>314</v>
      </c>
      <c r="B39" s="37" t="s">
        <v>867</v>
      </c>
      <c r="C39" s="32" t="s">
        <v>361</v>
      </c>
      <c r="D39" s="32" t="s">
        <v>382</v>
      </c>
      <c r="E39" s="53">
        <v>18600</v>
      </c>
      <c r="F39" s="56">
        <f t="shared" si="0"/>
        <v>15438</v>
      </c>
    </row>
    <row r="40" spans="1:6" ht="72">
      <c r="A40" s="19" t="s">
        <v>315</v>
      </c>
      <c r="B40" s="37" t="s">
        <v>868</v>
      </c>
      <c r="C40" s="32" t="s">
        <v>346</v>
      </c>
      <c r="D40" s="32" t="s">
        <v>372</v>
      </c>
      <c r="E40" s="53">
        <v>3000</v>
      </c>
      <c r="F40" s="56">
        <f t="shared" si="0"/>
        <v>2490</v>
      </c>
    </row>
    <row r="41" spans="1:6">
      <c r="A41" s="19" t="s">
        <v>316</v>
      </c>
      <c r="B41" s="37" t="s">
        <v>869</v>
      </c>
      <c r="C41" s="32" t="s">
        <v>362</v>
      </c>
      <c r="D41" s="32" t="s">
        <v>381</v>
      </c>
      <c r="E41" s="53">
        <v>15700</v>
      </c>
      <c r="F41" s="56">
        <f t="shared" si="0"/>
        <v>13031</v>
      </c>
    </row>
    <row r="42" spans="1:6" ht="43.2">
      <c r="A42" s="19" t="s">
        <v>317</v>
      </c>
      <c r="B42" s="37" t="s">
        <v>901</v>
      </c>
      <c r="C42" s="32" t="s">
        <v>55</v>
      </c>
      <c r="D42" s="32" t="s">
        <v>383</v>
      </c>
      <c r="E42" s="53">
        <v>880</v>
      </c>
      <c r="F42" s="56">
        <f t="shared" si="0"/>
        <v>730.4</v>
      </c>
    </row>
    <row r="43" spans="1:6" ht="28.8">
      <c r="A43" s="19" t="s">
        <v>318</v>
      </c>
      <c r="B43" s="37" t="s">
        <v>870</v>
      </c>
      <c r="C43" s="32" t="s">
        <v>31</v>
      </c>
      <c r="D43" s="32" t="s">
        <v>375</v>
      </c>
      <c r="E43" s="53">
        <v>4550</v>
      </c>
      <c r="F43" s="56">
        <f t="shared" si="0"/>
        <v>3776.5</v>
      </c>
    </row>
    <row r="44" spans="1:6">
      <c r="A44" s="19" t="s">
        <v>319</v>
      </c>
      <c r="B44" s="37" t="s">
        <v>900</v>
      </c>
      <c r="C44" s="32" t="s">
        <v>363</v>
      </c>
      <c r="D44" s="32" t="s">
        <v>383</v>
      </c>
      <c r="E44" s="53">
        <v>8400</v>
      </c>
      <c r="F44" s="56">
        <f t="shared" si="0"/>
        <v>6972</v>
      </c>
    </row>
    <row r="45" spans="1:6" ht="28.8">
      <c r="A45" s="19" t="s">
        <v>320</v>
      </c>
      <c r="B45" s="37" t="s">
        <v>871</v>
      </c>
      <c r="C45" s="32" t="s">
        <v>37</v>
      </c>
      <c r="D45" s="32" t="s">
        <v>375</v>
      </c>
      <c r="E45" s="53">
        <v>9800</v>
      </c>
      <c r="F45" s="56">
        <f t="shared" si="0"/>
        <v>8134</v>
      </c>
    </row>
    <row r="46" spans="1:6">
      <c r="A46" s="19" t="s">
        <v>321</v>
      </c>
      <c r="B46" s="37" t="s">
        <v>872</v>
      </c>
      <c r="C46" s="32" t="s">
        <v>179</v>
      </c>
      <c r="D46" s="32" t="s">
        <v>372</v>
      </c>
      <c r="E46" s="53">
        <v>1640</v>
      </c>
      <c r="F46" s="56">
        <f t="shared" si="0"/>
        <v>1361.2</v>
      </c>
    </row>
    <row r="47" spans="1:6">
      <c r="A47" s="19" t="s">
        <v>873</v>
      </c>
      <c r="B47" s="37" t="s">
        <v>874</v>
      </c>
      <c r="C47" s="32" t="s">
        <v>356</v>
      </c>
      <c r="D47" s="32" t="s">
        <v>384</v>
      </c>
      <c r="E47" s="53">
        <v>1110</v>
      </c>
      <c r="F47" s="56">
        <f t="shared" si="0"/>
        <v>921.3</v>
      </c>
    </row>
    <row r="48" spans="1:6" ht="28.8">
      <c r="A48" s="19" t="s">
        <v>322</v>
      </c>
      <c r="B48" s="37" t="s">
        <v>875</v>
      </c>
      <c r="C48" s="32">
        <v>3</v>
      </c>
      <c r="D48" s="32" t="s">
        <v>375</v>
      </c>
      <c r="E48" s="53">
        <v>4350</v>
      </c>
      <c r="F48" s="56">
        <f t="shared" si="0"/>
        <v>3610.5</v>
      </c>
    </row>
    <row r="49" spans="1:6" ht="28.8">
      <c r="A49" s="19" t="s">
        <v>323</v>
      </c>
      <c r="B49" s="37" t="s">
        <v>876</v>
      </c>
      <c r="C49" s="32" t="s">
        <v>43</v>
      </c>
      <c r="D49" s="32" t="s">
        <v>385</v>
      </c>
      <c r="E49" s="53">
        <v>2780</v>
      </c>
      <c r="F49" s="56">
        <f t="shared" si="0"/>
        <v>2307.4</v>
      </c>
    </row>
    <row r="50" spans="1:6" ht="28.8">
      <c r="A50" s="19" t="s">
        <v>323</v>
      </c>
      <c r="B50" s="37" t="s">
        <v>876</v>
      </c>
      <c r="C50" s="32" t="s">
        <v>43</v>
      </c>
      <c r="D50" s="32" t="s">
        <v>372</v>
      </c>
      <c r="E50" s="53">
        <v>2550</v>
      </c>
      <c r="F50" s="56">
        <f t="shared" si="0"/>
        <v>2116.5</v>
      </c>
    </row>
    <row r="51" spans="1:6" ht="28.8">
      <c r="A51" s="19" t="s">
        <v>324</v>
      </c>
      <c r="B51" s="37" t="s">
        <v>877</v>
      </c>
      <c r="C51" s="32" t="s">
        <v>151</v>
      </c>
      <c r="D51" s="32" t="s">
        <v>383</v>
      </c>
      <c r="E51" s="53">
        <v>3260</v>
      </c>
      <c r="F51" s="56">
        <f t="shared" si="0"/>
        <v>2705.7999999999997</v>
      </c>
    </row>
    <row r="52" spans="1:6" ht="28.8">
      <c r="A52" s="19" t="s">
        <v>325</v>
      </c>
      <c r="B52" s="37" t="s">
        <v>878</v>
      </c>
      <c r="C52" s="32" t="s">
        <v>151</v>
      </c>
      <c r="D52" s="32" t="s">
        <v>372</v>
      </c>
      <c r="E52" s="53">
        <v>2500</v>
      </c>
      <c r="F52" s="56">
        <f t="shared" si="0"/>
        <v>2075</v>
      </c>
    </row>
    <row r="53" spans="1:6">
      <c r="A53" s="19" t="s">
        <v>326</v>
      </c>
      <c r="B53" s="37" t="s">
        <v>879</v>
      </c>
      <c r="C53" s="32" t="s">
        <v>35</v>
      </c>
      <c r="D53" s="32" t="s">
        <v>386</v>
      </c>
      <c r="E53" s="53">
        <v>1230</v>
      </c>
      <c r="F53" s="56">
        <f t="shared" si="0"/>
        <v>1020.9</v>
      </c>
    </row>
    <row r="54" spans="1:6" ht="28.8">
      <c r="A54" s="19" t="s">
        <v>327</v>
      </c>
      <c r="B54" s="37" t="s">
        <v>880</v>
      </c>
      <c r="C54" s="32" t="s">
        <v>34</v>
      </c>
      <c r="D54" s="32" t="s">
        <v>372</v>
      </c>
      <c r="E54" s="53">
        <v>3900</v>
      </c>
      <c r="F54" s="56">
        <f t="shared" si="0"/>
        <v>3237</v>
      </c>
    </row>
    <row r="55" spans="1:6" ht="28.8">
      <c r="A55" s="19" t="s">
        <v>328</v>
      </c>
      <c r="B55" s="37" t="s">
        <v>881</v>
      </c>
      <c r="C55" s="32" t="s">
        <v>16</v>
      </c>
      <c r="D55" s="32" t="s">
        <v>372</v>
      </c>
      <c r="E55" s="53">
        <v>2200</v>
      </c>
      <c r="F55" s="56">
        <f t="shared" si="0"/>
        <v>1826</v>
      </c>
    </row>
    <row r="56" spans="1:6" ht="43.2">
      <c r="A56" s="19" t="s">
        <v>329</v>
      </c>
      <c r="B56" s="37" t="s">
        <v>882</v>
      </c>
      <c r="C56" s="32" t="s">
        <v>364</v>
      </c>
      <c r="D56" s="32" t="s">
        <v>371</v>
      </c>
      <c r="E56" s="53">
        <v>2100</v>
      </c>
      <c r="F56" s="56">
        <f t="shared" si="0"/>
        <v>1743</v>
      </c>
    </row>
    <row r="57" spans="1:6" ht="43.2">
      <c r="A57" s="19" t="s">
        <v>330</v>
      </c>
      <c r="B57" s="37" t="s">
        <v>883</v>
      </c>
      <c r="C57" s="32" t="s">
        <v>346</v>
      </c>
      <c r="D57" s="32" t="s">
        <v>371</v>
      </c>
      <c r="E57" s="53">
        <v>1720</v>
      </c>
      <c r="F57" s="56">
        <f t="shared" si="0"/>
        <v>1427.6</v>
      </c>
    </row>
    <row r="58" spans="1:6" ht="28.8">
      <c r="A58" s="19" t="s">
        <v>331</v>
      </c>
      <c r="B58" s="37" t="s">
        <v>884</v>
      </c>
      <c r="C58" s="32" t="s">
        <v>33</v>
      </c>
      <c r="D58" s="32" t="s">
        <v>372</v>
      </c>
      <c r="E58" s="53">
        <v>1950</v>
      </c>
      <c r="F58" s="56">
        <f t="shared" si="0"/>
        <v>1618.5</v>
      </c>
    </row>
    <row r="59" spans="1:6" ht="28.8">
      <c r="A59" s="19" t="s">
        <v>332</v>
      </c>
      <c r="B59" s="37" t="s">
        <v>885</v>
      </c>
      <c r="C59" s="32" t="s">
        <v>151</v>
      </c>
      <c r="D59" s="32" t="s">
        <v>372</v>
      </c>
      <c r="E59" s="53">
        <v>1890</v>
      </c>
      <c r="F59" s="56">
        <f t="shared" si="0"/>
        <v>1568.6999999999998</v>
      </c>
    </row>
    <row r="60" spans="1:6" ht="28.8">
      <c r="A60" s="19" t="s">
        <v>333</v>
      </c>
      <c r="B60" s="37" t="s">
        <v>886</v>
      </c>
      <c r="C60" s="32" t="s">
        <v>54</v>
      </c>
      <c r="D60" s="32" t="s">
        <v>372</v>
      </c>
      <c r="E60" s="53">
        <v>2300</v>
      </c>
      <c r="F60" s="56">
        <f t="shared" si="0"/>
        <v>1909</v>
      </c>
    </row>
    <row r="61" spans="1:6" ht="28.8">
      <c r="A61" s="19" t="s">
        <v>334</v>
      </c>
      <c r="B61" s="37" t="s">
        <v>887</v>
      </c>
      <c r="C61" s="32" t="s">
        <v>365</v>
      </c>
      <c r="D61" s="32" t="s">
        <v>372</v>
      </c>
      <c r="E61" s="53">
        <v>4040</v>
      </c>
      <c r="F61" s="56">
        <f t="shared" si="0"/>
        <v>3353.2</v>
      </c>
    </row>
    <row r="62" spans="1:6" ht="57.6">
      <c r="A62" s="19" t="s">
        <v>335</v>
      </c>
      <c r="B62" s="37" t="s">
        <v>888</v>
      </c>
      <c r="C62" s="32" t="s">
        <v>366</v>
      </c>
      <c r="D62" s="32" t="s">
        <v>375</v>
      </c>
      <c r="E62" s="53">
        <v>6350</v>
      </c>
      <c r="F62" s="56">
        <f t="shared" si="0"/>
        <v>5270.5</v>
      </c>
    </row>
    <row r="63" spans="1:6" ht="43.2">
      <c r="A63" s="19" t="s">
        <v>889</v>
      </c>
      <c r="B63" s="37" t="s">
        <v>890</v>
      </c>
      <c r="C63" s="32" t="s">
        <v>367</v>
      </c>
      <c r="D63" s="32" t="s">
        <v>372</v>
      </c>
      <c r="E63" s="53">
        <v>2550</v>
      </c>
      <c r="F63" s="56">
        <f t="shared" si="0"/>
        <v>2116.5</v>
      </c>
    </row>
    <row r="64" spans="1:6">
      <c r="A64" s="19" t="s">
        <v>336</v>
      </c>
      <c r="B64" s="37" t="s">
        <v>899</v>
      </c>
      <c r="C64" s="32" t="s">
        <v>368</v>
      </c>
      <c r="D64" s="32" t="s">
        <v>387</v>
      </c>
      <c r="E64" s="53">
        <v>470</v>
      </c>
      <c r="F64" s="56">
        <f t="shared" si="0"/>
        <v>390.09999999999997</v>
      </c>
    </row>
    <row r="65" spans="1:11" ht="43.2">
      <c r="A65" s="19" t="s">
        <v>337</v>
      </c>
      <c r="B65" s="37" t="s">
        <v>891</v>
      </c>
      <c r="C65" s="32">
        <v>0.3</v>
      </c>
      <c r="D65" s="32" t="s">
        <v>372</v>
      </c>
      <c r="E65" s="53">
        <v>9100</v>
      </c>
      <c r="F65" s="56">
        <f t="shared" si="0"/>
        <v>7553</v>
      </c>
    </row>
    <row r="66" spans="1:11" ht="57.6">
      <c r="A66" s="19" t="s">
        <v>338</v>
      </c>
      <c r="B66" s="3" t="s">
        <v>836</v>
      </c>
      <c r="C66" s="32" t="s">
        <v>346</v>
      </c>
      <c r="D66" s="32" t="s">
        <v>372</v>
      </c>
      <c r="E66" s="53">
        <v>7250</v>
      </c>
      <c r="F66" s="56">
        <f t="shared" si="0"/>
        <v>6017.5</v>
      </c>
    </row>
    <row r="67" spans="1:11" ht="43.2">
      <c r="A67" s="19" t="s">
        <v>339</v>
      </c>
      <c r="B67" s="37" t="s">
        <v>892</v>
      </c>
      <c r="C67" s="32" t="s">
        <v>369</v>
      </c>
      <c r="D67" s="32" t="s">
        <v>372</v>
      </c>
      <c r="E67" s="53">
        <v>2420</v>
      </c>
      <c r="F67" s="56">
        <f t="shared" si="0"/>
        <v>2008.6</v>
      </c>
    </row>
    <row r="68" spans="1:11" ht="28.8">
      <c r="A68" s="19" t="s">
        <v>340</v>
      </c>
      <c r="B68" s="37" t="s">
        <v>893</v>
      </c>
      <c r="C68" s="32" t="s">
        <v>364</v>
      </c>
      <c r="D68" s="32" t="s">
        <v>372</v>
      </c>
      <c r="E68" s="53">
        <v>4280</v>
      </c>
      <c r="F68" s="56">
        <f t="shared" si="0"/>
        <v>3552.3999999999996</v>
      </c>
    </row>
    <row r="69" spans="1:11">
      <c r="A69" s="19" t="s">
        <v>341</v>
      </c>
      <c r="B69" s="37" t="s">
        <v>894</v>
      </c>
      <c r="C69" s="32" t="s">
        <v>16</v>
      </c>
      <c r="D69" s="32" t="s">
        <v>372</v>
      </c>
      <c r="E69" s="53">
        <v>1970</v>
      </c>
      <c r="F69" s="56">
        <f t="shared" si="0"/>
        <v>1635.1</v>
      </c>
    </row>
    <row r="70" spans="1:11">
      <c r="A70" s="19" t="s">
        <v>342</v>
      </c>
      <c r="B70" s="37" t="s">
        <v>895</v>
      </c>
      <c r="C70" s="32" t="s">
        <v>370</v>
      </c>
      <c r="D70" s="32" t="s">
        <v>372</v>
      </c>
      <c r="E70" s="53">
        <v>1980</v>
      </c>
      <c r="F70" s="56">
        <f t="shared" si="0"/>
        <v>1643.3999999999999</v>
      </c>
    </row>
    <row r="71" spans="1:11" ht="28.8">
      <c r="A71" s="19" t="s">
        <v>343</v>
      </c>
      <c r="B71" s="37" t="s">
        <v>896</v>
      </c>
      <c r="C71" s="32" t="s">
        <v>29</v>
      </c>
      <c r="D71" s="32" t="s">
        <v>372</v>
      </c>
      <c r="E71" s="53">
        <v>9100</v>
      </c>
      <c r="F71" s="56">
        <f t="shared" si="0"/>
        <v>7553</v>
      </c>
    </row>
    <row r="72" spans="1:11" ht="28.8">
      <c r="A72" s="19" t="s">
        <v>897</v>
      </c>
      <c r="B72" s="37" t="s">
        <v>898</v>
      </c>
      <c r="C72" s="32" t="s">
        <v>16</v>
      </c>
      <c r="D72" s="32" t="s">
        <v>387</v>
      </c>
      <c r="E72" s="53">
        <v>925</v>
      </c>
      <c r="F72" s="56">
        <f t="shared" si="0"/>
        <v>767.75</v>
      </c>
      <c r="G72" s="39"/>
      <c r="H72" s="39"/>
      <c r="I72" s="39"/>
      <c r="J72" s="39"/>
      <c r="K72" s="39"/>
    </row>
    <row r="73" spans="1:11" ht="28.5" customHeight="1">
      <c r="A73" s="145" t="s">
        <v>344</v>
      </c>
      <c r="B73" s="146"/>
      <c r="C73" s="146"/>
      <c r="D73" s="146"/>
      <c r="E73" s="146"/>
      <c r="F73" s="146"/>
      <c r="G73" s="40"/>
      <c r="H73" s="40"/>
      <c r="I73" s="40"/>
      <c r="J73" s="40"/>
      <c r="K73" s="40"/>
    </row>
    <row r="74" spans="1:11" ht="15" customHeight="1">
      <c r="A74" s="147" t="s">
        <v>388</v>
      </c>
      <c r="B74" s="148"/>
      <c r="C74" s="148"/>
      <c r="D74" s="148"/>
      <c r="E74" s="148"/>
      <c r="F74" s="148"/>
      <c r="G74" s="41"/>
      <c r="H74" s="41"/>
      <c r="I74" s="41"/>
      <c r="J74" s="41"/>
      <c r="K74" s="41"/>
    </row>
    <row r="75" spans="1:11">
      <c r="A75" s="147"/>
      <c r="B75" s="148"/>
      <c r="C75" s="148"/>
      <c r="D75" s="148"/>
      <c r="E75" s="148"/>
      <c r="F75" s="148"/>
      <c r="G75" s="41"/>
      <c r="H75" s="41"/>
      <c r="I75" s="41"/>
      <c r="J75" s="41"/>
      <c r="K75" s="41"/>
    </row>
    <row r="76" spans="1:11" ht="15" customHeight="1">
      <c r="A76" s="149" t="s">
        <v>477</v>
      </c>
      <c r="B76" s="150"/>
      <c r="C76" s="150"/>
      <c r="D76" s="150"/>
      <c r="E76" s="150"/>
      <c r="F76" s="150"/>
      <c r="G76" s="39"/>
      <c r="H76" s="39"/>
      <c r="I76" s="39"/>
      <c r="J76" s="39"/>
      <c r="K76" s="39"/>
    </row>
    <row r="77" spans="1:11">
      <c r="A77" s="149"/>
      <c r="B77" s="150"/>
      <c r="C77" s="150"/>
      <c r="D77" s="150"/>
      <c r="E77" s="150"/>
      <c r="F77" s="150"/>
    </row>
    <row r="78" spans="1:11">
      <c r="A78" s="149"/>
      <c r="B78" s="150"/>
      <c r="C78" s="150"/>
      <c r="D78" s="150"/>
      <c r="E78" s="150"/>
      <c r="F78" s="150"/>
    </row>
    <row r="79" spans="1:11">
      <c r="A79" s="149"/>
      <c r="B79" s="150"/>
      <c r="C79" s="150"/>
      <c r="D79" s="150"/>
      <c r="E79" s="150"/>
      <c r="F79" s="150"/>
    </row>
    <row r="80" spans="1:11">
      <c r="A80" s="149"/>
      <c r="B80" s="150"/>
      <c r="C80" s="150"/>
      <c r="D80" s="150"/>
      <c r="E80" s="150"/>
      <c r="F80" s="150"/>
    </row>
    <row r="81" spans="1:6">
      <c r="A81" s="149"/>
      <c r="B81" s="150"/>
      <c r="C81" s="150"/>
      <c r="D81" s="150"/>
      <c r="E81" s="150"/>
      <c r="F81" s="150"/>
    </row>
    <row r="82" spans="1:6">
      <c r="A82" s="149"/>
      <c r="B82" s="150"/>
      <c r="C82" s="150"/>
      <c r="D82" s="150"/>
      <c r="E82" s="150"/>
      <c r="F82" s="150"/>
    </row>
    <row r="83" spans="1:6">
      <c r="A83" s="149"/>
      <c r="B83" s="150"/>
      <c r="C83" s="150"/>
      <c r="D83" s="150"/>
      <c r="E83" s="150"/>
      <c r="F83" s="150"/>
    </row>
    <row r="84" spans="1:6">
      <c r="A84" s="36"/>
      <c r="B84" s="38"/>
      <c r="C84" s="34"/>
      <c r="D84" s="34"/>
      <c r="E84" s="34"/>
    </row>
    <row r="85" spans="1:6">
      <c r="A85" s="36"/>
      <c r="B85" s="38"/>
      <c r="C85" s="34"/>
      <c r="D85" s="34"/>
      <c r="E85" s="34"/>
    </row>
    <row r="86" spans="1:6">
      <c r="A86" s="36"/>
      <c r="B86" s="38"/>
      <c r="C86" s="34"/>
      <c r="D86" s="34"/>
      <c r="E86" s="34"/>
    </row>
    <row r="87" spans="1:6">
      <c r="A87" s="36"/>
      <c r="B87" s="38"/>
      <c r="C87" s="34"/>
      <c r="D87" s="34"/>
      <c r="E87" s="34"/>
    </row>
    <row r="88" spans="1:6">
      <c r="A88" s="36"/>
      <c r="B88" s="38"/>
      <c r="C88" s="34"/>
      <c r="D88" s="34"/>
      <c r="E88" s="34"/>
    </row>
    <row r="89" spans="1:6">
      <c r="A89" s="36"/>
      <c r="B89" s="38"/>
      <c r="C89" s="34"/>
      <c r="D89" s="34"/>
      <c r="E89" s="34"/>
    </row>
    <row r="90" spans="1:6">
      <c r="A90" s="36"/>
      <c r="B90" s="38"/>
      <c r="C90" s="34"/>
      <c r="D90" s="34"/>
      <c r="E90" s="34"/>
    </row>
    <row r="91" spans="1:6">
      <c r="A91" s="36"/>
      <c r="B91" s="38"/>
      <c r="C91" s="34"/>
      <c r="D91" s="34"/>
      <c r="E91" s="34"/>
    </row>
    <row r="92" spans="1:6">
      <c r="A92" s="36"/>
      <c r="B92" s="38"/>
      <c r="C92" s="34"/>
      <c r="D92" s="34"/>
      <c r="E92" s="34"/>
    </row>
    <row r="93" spans="1:6">
      <c r="A93" s="36"/>
      <c r="B93" s="38"/>
      <c r="C93" s="34"/>
      <c r="D93" s="34"/>
      <c r="E93" s="34"/>
    </row>
    <row r="94" spans="1:6">
      <c r="A94" s="36"/>
      <c r="B94" s="38"/>
      <c r="C94" s="34"/>
      <c r="D94" s="34"/>
      <c r="E94" s="34"/>
    </row>
    <row r="95" spans="1:6">
      <c r="A95" s="36"/>
      <c r="B95" s="38"/>
      <c r="C95" s="34"/>
      <c r="D95" s="34"/>
      <c r="E95" s="34"/>
    </row>
    <row r="96" spans="1:6">
      <c r="A96" s="36"/>
      <c r="B96" s="38"/>
      <c r="C96" s="34"/>
      <c r="D96" s="34"/>
      <c r="E96" s="34"/>
    </row>
    <row r="97" spans="1:5">
      <c r="A97" s="36"/>
      <c r="B97" s="38"/>
      <c r="C97" s="34"/>
      <c r="D97" s="34"/>
      <c r="E97" s="34"/>
    </row>
    <row r="98" spans="1:5">
      <c r="A98" s="36"/>
      <c r="B98" s="38"/>
      <c r="C98" s="34"/>
      <c r="D98" s="34"/>
      <c r="E98" s="34"/>
    </row>
    <row r="99" spans="1:5">
      <c r="A99" s="36"/>
      <c r="B99" s="38"/>
      <c r="C99" s="34"/>
      <c r="D99" s="34"/>
      <c r="E99" s="34"/>
    </row>
    <row r="100" spans="1:5">
      <c r="A100" s="36"/>
      <c r="B100" s="38"/>
      <c r="C100" s="34"/>
      <c r="D100" s="34"/>
      <c r="E100" s="34"/>
    </row>
  </sheetData>
  <sheetProtection algorithmName="SHA-512" hashValue="mp9c4Axy+IDw+/HIXna47gaQGUW/PhIXiS+hdBSEkC8DQ4UTjVSqL8ZxQLRfjUoHoMq9M6Vk0IPp0tuVTRhtJQ==" saltValue="qEVBL4Jz4s5vsr5mrLIH3g==" spinCount="100000" sheet="1" objects="1" scenarios="1"/>
  <mergeCells count="4">
    <mergeCell ref="A1:F6"/>
    <mergeCell ref="A73:F73"/>
    <mergeCell ref="A74:F75"/>
    <mergeCell ref="A76:F8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G763"/>
  <sheetViews>
    <sheetView topLeftCell="A22" workbookViewId="0">
      <selection activeCell="H73" sqref="H73"/>
    </sheetView>
  </sheetViews>
  <sheetFormatPr defaultRowHeight="14.4"/>
  <cols>
    <col min="1" max="1" width="31.88671875" customWidth="1"/>
    <col min="2" max="2" width="24" style="13" customWidth="1"/>
    <col min="3" max="3" width="22.44140625" customWidth="1"/>
    <col min="4" max="4" width="16.5546875" customWidth="1"/>
    <col min="5" max="5" width="13.6640625" customWidth="1"/>
    <col min="6" max="6" width="0.109375" hidden="1" customWidth="1"/>
    <col min="7" max="7" width="12.5546875" style="65" customWidth="1"/>
  </cols>
  <sheetData>
    <row r="1" spans="1:7">
      <c r="A1" s="141"/>
      <c r="B1" s="142"/>
      <c r="C1" s="142"/>
      <c r="D1" s="142"/>
      <c r="E1" s="142"/>
      <c r="F1" s="142"/>
      <c r="G1" s="142"/>
    </row>
    <row r="2" spans="1:7">
      <c r="A2" s="141"/>
      <c r="B2" s="142"/>
      <c r="C2" s="142"/>
      <c r="D2" s="142"/>
      <c r="E2" s="142"/>
      <c r="F2" s="142"/>
      <c r="G2" s="142"/>
    </row>
    <row r="3" spans="1:7">
      <c r="A3" s="141"/>
      <c r="B3" s="142"/>
      <c r="C3" s="142"/>
      <c r="D3" s="142"/>
      <c r="E3" s="142"/>
      <c r="F3" s="142"/>
      <c r="G3" s="142"/>
    </row>
    <row r="4" spans="1:7">
      <c r="A4" s="141"/>
      <c r="B4" s="142"/>
      <c r="C4" s="142"/>
      <c r="D4" s="142"/>
      <c r="E4" s="142"/>
      <c r="F4" s="142"/>
      <c r="G4" s="142"/>
    </row>
    <row r="5" spans="1:7">
      <c r="A5" s="141"/>
      <c r="B5" s="142"/>
      <c r="C5" s="142"/>
      <c r="D5" s="142"/>
      <c r="E5" s="142"/>
      <c r="F5" s="142"/>
      <c r="G5" s="142"/>
    </row>
    <row r="6" spans="1:7">
      <c r="A6" s="141"/>
      <c r="B6" s="142"/>
      <c r="C6" s="142"/>
      <c r="D6" s="142"/>
      <c r="E6" s="142"/>
      <c r="F6" s="142"/>
      <c r="G6" s="142"/>
    </row>
    <row r="7" spans="1:7">
      <c r="A7" s="141"/>
      <c r="B7" s="142"/>
      <c r="C7" s="142"/>
      <c r="D7" s="142"/>
      <c r="E7" s="142"/>
      <c r="F7" s="142"/>
      <c r="G7" s="142"/>
    </row>
    <row r="8" spans="1:7">
      <c r="A8" s="141"/>
      <c r="B8" s="142"/>
      <c r="C8" s="142"/>
      <c r="D8" s="142"/>
      <c r="E8" s="142"/>
      <c r="F8" s="142"/>
      <c r="G8" s="142"/>
    </row>
    <row r="9" spans="1:7">
      <c r="A9" s="141"/>
      <c r="B9" s="142"/>
      <c r="C9" s="142"/>
      <c r="D9" s="142"/>
      <c r="E9" s="142"/>
      <c r="F9" s="142"/>
      <c r="G9" s="142"/>
    </row>
    <row r="10" spans="1:7">
      <c r="A10" s="143"/>
      <c r="B10" s="144"/>
      <c r="C10" s="144"/>
      <c r="D10" s="144"/>
      <c r="E10" s="144"/>
      <c r="F10" s="144"/>
      <c r="G10" s="144"/>
    </row>
    <row r="11" spans="1:7" s="3" customFormat="1" ht="43.5" customHeight="1">
      <c r="A11" s="4" t="s">
        <v>607</v>
      </c>
      <c r="B11" s="4" t="s">
        <v>63</v>
      </c>
      <c r="C11" s="4" t="s">
        <v>608</v>
      </c>
      <c r="D11" s="4" t="s">
        <v>609</v>
      </c>
      <c r="E11" s="4" t="s">
        <v>610</v>
      </c>
      <c r="F11" s="62" t="s">
        <v>1120</v>
      </c>
      <c r="G11" s="16" t="s">
        <v>1120</v>
      </c>
    </row>
    <row r="12" spans="1:7">
      <c r="A12" s="151" t="s">
        <v>7</v>
      </c>
      <c r="B12" s="151"/>
      <c r="C12" s="151"/>
      <c r="D12" s="151"/>
      <c r="E12" s="151"/>
      <c r="F12" s="151"/>
      <c r="G12" s="151"/>
    </row>
    <row r="13" spans="1:7">
      <c r="A13" s="17" t="s">
        <v>755</v>
      </c>
      <c r="B13" s="17" t="s">
        <v>611</v>
      </c>
      <c r="C13" s="6" t="s">
        <v>612</v>
      </c>
      <c r="D13" s="6" t="s">
        <v>19</v>
      </c>
      <c r="E13" s="18" t="s">
        <v>58</v>
      </c>
      <c r="F13" s="63">
        <v>1432.52</v>
      </c>
      <c r="G13" s="61">
        <f>F13*0.8</f>
        <v>1146.0160000000001</v>
      </c>
    </row>
    <row r="14" spans="1:7" ht="28.8">
      <c r="A14" s="19" t="s">
        <v>756</v>
      </c>
      <c r="B14" s="17" t="s">
        <v>613</v>
      </c>
      <c r="C14" s="12" t="s">
        <v>614</v>
      </c>
      <c r="D14" s="6" t="s">
        <v>615</v>
      </c>
      <c r="E14" s="20" t="s">
        <v>616</v>
      </c>
      <c r="F14" s="64">
        <v>1575.3</v>
      </c>
      <c r="G14" s="61">
        <f t="shared" ref="G14:G28" si="0">F14*0.8</f>
        <v>1260.24</v>
      </c>
    </row>
    <row r="15" spans="1:7">
      <c r="A15" s="19" t="s">
        <v>757</v>
      </c>
      <c r="B15" s="17" t="s">
        <v>617</v>
      </c>
      <c r="C15" s="12" t="s">
        <v>618</v>
      </c>
      <c r="D15" s="12" t="s">
        <v>2</v>
      </c>
      <c r="E15" s="20" t="s">
        <v>58</v>
      </c>
      <c r="F15" s="64">
        <v>2567.6799999999998</v>
      </c>
      <c r="G15" s="61">
        <f t="shared" si="0"/>
        <v>2054.1439999999998</v>
      </c>
    </row>
    <row r="16" spans="1:7">
      <c r="A16" s="19" t="s">
        <v>758</v>
      </c>
      <c r="B16" s="17" t="s">
        <v>619</v>
      </c>
      <c r="C16" s="12" t="s">
        <v>620</v>
      </c>
      <c r="D16" s="6" t="s">
        <v>19</v>
      </c>
      <c r="E16" s="20" t="s">
        <v>35</v>
      </c>
      <c r="F16" s="64">
        <v>2650.28</v>
      </c>
      <c r="G16" s="61">
        <f t="shared" si="0"/>
        <v>2120.2240000000002</v>
      </c>
    </row>
    <row r="17" spans="1:7">
      <c r="A17" s="19" t="s">
        <v>759</v>
      </c>
      <c r="B17" s="17" t="s">
        <v>621</v>
      </c>
      <c r="C17" s="12" t="s">
        <v>622</v>
      </c>
      <c r="D17" s="6" t="s">
        <v>19</v>
      </c>
      <c r="E17" s="20" t="s">
        <v>58</v>
      </c>
      <c r="F17" s="64">
        <v>2861.5</v>
      </c>
      <c r="G17" s="61">
        <f t="shared" si="0"/>
        <v>2289.2000000000003</v>
      </c>
    </row>
    <row r="18" spans="1:7">
      <c r="A18" s="19" t="s">
        <v>760</v>
      </c>
      <c r="B18" s="17" t="s">
        <v>623</v>
      </c>
      <c r="C18" s="12" t="s">
        <v>614</v>
      </c>
      <c r="D18" s="6" t="s">
        <v>19</v>
      </c>
      <c r="E18" s="20" t="s">
        <v>18</v>
      </c>
      <c r="F18" s="64">
        <v>1729.88</v>
      </c>
      <c r="G18" s="61">
        <f t="shared" si="0"/>
        <v>1383.9040000000002</v>
      </c>
    </row>
    <row r="19" spans="1:7">
      <c r="A19" s="19" t="s">
        <v>303</v>
      </c>
      <c r="B19" s="17" t="s">
        <v>624</v>
      </c>
      <c r="C19" s="12" t="s">
        <v>625</v>
      </c>
      <c r="D19" s="6" t="s">
        <v>19</v>
      </c>
      <c r="E19" s="20" t="s">
        <v>24</v>
      </c>
      <c r="F19" s="64">
        <v>3194.26</v>
      </c>
      <c r="G19" s="61">
        <f t="shared" si="0"/>
        <v>2555.4080000000004</v>
      </c>
    </row>
    <row r="20" spans="1:7">
      <c r="A20" s="19" t="s">
        <v>352</v>
      </c>
      <c r="B20" s="17" t="s">
        <v>624</v>
      </c>
      <c r="C20" s="12" t="s">
        <v>626</v>
      </c>
      <c r="D20" s="6" t="s">
        <v>19</v>
      </c>
      <c r="E20" s="20" t="s">
        <v>353</v>
      </c>
      <c r="F20" s="64">
        <v>1925.76</v>
      </c>
      <c r="G20" s="61">
        <f t="shared" si="0"/>
        <v>1540.6080000000002</v>
      </c>
    </row>
    <row r="21" spans="1:7">
      <c r="A21" s="19" t="s">
        <v>761</v>
      </c>
      <c r="B21" s="17" t="s">
        <v>627</v>
      </c>
      <c r="C21" s="12" t="s">
        <v>628</v>
      </c>
      <c r="D21" s="6" t="s">
        <v>19</v>
      </c>
      <c r="E21" s="20" t="s">
        <v>44</v>
      </c>
      <c r="F21" s="64">
        <v>2440.2399999999998</v>
      </c>
      <c r="G21" s="61">
        <f t="shared" si="0"/>
        <v>1952.192</v>
      </c>
    </row>
    <row r="22" spans="1:7">
      <c r="A22" s="19" t="s">
        <v>762</v>
      </c>
      <c r="B22" s="17" t="s">
        <v>629</v>
      </c>
      <c r="C22" s="12" t="s">
        <v>630</v>
      </c>
      <c r="D22" s="6" t="s">
        <v>19</v>
      </c>
      <c r="E22" s="20" t="s">
        <v>149</v>
      </c>
      <c r="F22" s="64">
        <v>3668.62</v>
      </c>
      <c r="G22" s="61">
        <f t="shared" si="0"/>
        <v>2934.8960000000002</v>
      </c>
    </row>
    <row r="23" spans="1:7">
      <c r="A23" s="19" t="s">
        <v>763</v>
      </c>
      <c r="B23" s="17" t="s">
        <v>631</v>
      </c>
      <c r="C23" s="12" t="s">
        <v>632</v>
      </c>
      <c r="D23" s="6" t="s">
        <v>19</v>
      </c>
      <c r="E23" s="20" t="s">
        <v>633</v>
      </c>
      <c r="F23" s="64">
        <v>3506.96</v>
      </c>
      <c r="G23" s="61">
        <f t="shared" si="0"/>
        <v>2805.5680000000002</v>
      </c>
    </row>
    <row r="24" spans="1:7">
      <c r="A24" s="19" t="s">
        <v>764</v>
      </c>
      <c r="B24" s="17" t="s">
        <v>634</v>
      </c>
      <c r="C24" s="12" t="s">
        <v>635</v>
      </c>
      <c r="D24" s="6" t="s">
        <v>19</v>
      </c>
      <c r="E24" s="20" t="s">
        <v>636</v>
      </c>
      <c r="F24" s="64">
        <v>1374.7</v>
      </c>
      <c r="G24" s="61">
        <f t="shared" si="0"/>
        <v>1099.76</v>
      </c>
    </row>
    <row r="25" spans="1:7">
      <c r="A25" s="19" t="s">
        <v>765</v>
      </c>
      <c r="B25" s="17" t="s">
        <v>637</v>
      </c>
      <c r="C25" s="12" t="s">
        <v>638</v>
      </c>
      <c r="D25" s="6" t="s">
        <v>19</v>
      </c>
      <c r="E25" s="20" t="s">
        <v>32</v>
      </c>
      <c r="F25" s="64">
        <v>3794.88</v>
      </c>
      <c r="G25" s="61">
        <f t="shared" si="0"/>
        <v>3035.9040000000005</v>
      </c>
    </row>
    <row r="26" spans="1:7">
      <c r="A26" s="19" t="s">
        <v>766</v>
      </c>
      <c r="B26" s="17" t="s">
        <v>639</v>
      </c>
      <c r="C26" s="12" t="s">
        <v>640</v>
      </c>
      <c r="D26" s="6" t="s">
        <v>19</v>
      </c>
      <c r="E26" s="20" t="s">
        <v>176</v>
      </c>
      <c r="F26" s="64">
        <v>3274.5</v>
      </c>
      <c r="G26" s="61">
        <f t="shared" si="0"/>
        <v>2619.6000000000004</v>
      </c>
    </row>
    <row r="27" spans="1:7">
      <c r="A27" s="19" t="s">
        <v>767</v>
      </c>
      <c r="B27" s="17" t="s">
        <v>641</v>
      </c>
      <c r="C27" s="12" t="s">
        <v>642</v>
      </c>
      <c r="D27" s="6" t="s">
        <v>19</v>
      </c>
      <c r="E27" s="20" t="s">
        <v>643</v>
      </c>
      <c r="F27" s="64">
        <v>1445.5</v>
      </c>
      <c r="G27" s="61">
        <f t="shared" si="0"/>
        <v>1156.4000000000001</v>
      </c>
    </row>
    <row r="28" spans="1:7">
      <c r="A28" s="19" t="s">
        <v>768</v>
      </c>
      <c r="B28" s="17" t="s">
        <v>644</v>
      </c>
      <c r="C28" s="12" t="s">
        <v>645</v>
      </c>
      <c r="D28" s="6" t="s">
        <v>19</v>
      </c>
      <c r="E28" s="20" t="s">
        <v>646</v>
      </c>
      <c r="F28" s="64">
        <v>2476.8200000000002</v>
      </c>
      <c r="G28" s="61">
        <f t="shared" si="0"/>
        <v>1981.4560000000001</v>
      </c>
    </row>
    <row r="29" spans="1:7">
      <c r="A29" s="151" t="s">
        <v>46</v>
      </c>
      <c r="B29" s="151"/>
      <c r="C29" s="151"/>
      <c r="D29" s="151"/>
      <c r="E29" s="151"/>
      <c r="F29" s="151"/>
      <c r="G29" s="151"/>
    </row>
    <row r="30" spans="1:7" ht="28.8">
      <c r="A30" s="19" t="s">
        <v>769</v>
      </c>
      <c r="B30" s="17" t="s">
        <v>647</v>
      </c>
      <c r="C30" s="12" t="s">
        <v>648</v>
      </c>
      <c r="D30" s="6" t="s">
        <v>19</v>
      </c>
      <c r="E30" s="20" t="s">
        <v>176</v>
      </c>
      <c r="F30" s="64">
        <v>1404.2</v>
      </c>
      <c r="G30" s="61">
        <f>F30*0.8</f>
        <v>1123.3600000000001</v>
      </c>
    </row>
    <row r="31" spans="1:7">
      <c r="A31" s="19" t="s">
        <v>770</v>
      </c>
      <c r="B31" s="17" t="s">
        <v>649</v>
      </c>
      <c r="C31" s="12" t="s">
        <v>650</v>
      </c>
      <c r="D31" s="6" t="s">
        <v>651</v>
      </c>
      <c r="E31" s="20">
        <v>2</v>
      </c>
      <c r="F31" s="64">
        <v>1758.2</v>
      </c>
      <c r="G31" s="61">
        <f t="shared" ref="G31:G53" si="1">F31*0.8</f>
        <v>1406.5600000000002</v>
      </c>
    </row>
    <row r="32" spans="1:7">
      <c r="A32" s="19" t="s">
        <v>771</v>
      </c>
      <c r="B32" s="17" t="s">
        <v>652</v>
      </c>
      <c r="C32" s="12" t="s">
        <v>653</v>
      </c>
      <c r="D32" s="12" t="s">
        <v>654</v>
      </c>
      <c r="E32" s="20" t="s">
        <v>655</v>
      </c>
      <c r="F32" s="64">
        <v>3009</v>
      </c>
      <c r="G32" s="61">
        <f t="shared" si="1"/>
        <v>2407.2000000000003</v>
      </c>
    </row>
    <row r="33" spans="1:7" ht="28.8">
      <c r="A33" s="19" t="s">
        <v>772</v>
      </c>
      <c r="B33" s="17" t="s">
        <v>656</v>
      </c>
      <c r="C33" s="12" t="s">
        <v>657</v>
      </c>
      <c r="D33" s="12" t="s">
        <v>38</v>
      </c>
      <c r="E33" s="20">
        <v>0.8</v>
      </c>
      <c r="F33" s="64">
        <v>6599.74</v>
      </c>
      <c r="G33" s="61">
        <f t="shared" si="1"/>
        <v>5279.7920000000004</v>
      </c>
    </row>
    <row r="34" spans="1:7">
      <c r="A34" s="19" t="s">
        <v>773</v>
      </c>
      <c r="B34" s="17" t="s">
        <v>658</v>
      </c>
      <c r="C34" s="12" t="s">
        <v>659</v>
      </c>
      <c r="D34" s="12" t="s">
        <v>660</v>
      </c>
      <c r="E34" s="20">
        <v>0.2</v>
      </c>
      <c r="F34" s="64">
        <v>9641.7800000000007</v>
      </c>
      <c r="G34" s="61">
        <f t="shared" si="1"/>
        <v>7713.4240000000009</v>
      </c>
    </row>
    <row r="35" spans="1:7">
      <c r="A35" s="19" t="s">
        <v>774</v>
      </c>
      <c r="B35" s="17" t="s">
        <v>661</v>
      </c>
      <c r="C35" s="12" t="s">
        <v>662</v>
      </c>
      <c r="D35" s="12" t="s">
        <v>654</v>
      </c>
      <c r="E35" s="20" t="s">
        <v>663</v>
      </c>
      <c r="F35" s="64">
        <v>4985.5</v>
      </c>
      <c r="G35" s="61">
        <f t="shared" si="1"/>
        <v>3988.4</v>
      </c>
    </row>
    <row r="36" spans="1:7" ht="28.8">
      <c r="A36" s="19" t="s">
        <v>775</v>
      </c>
      <c r="B36" s="17" t="s">
        <v>664</v>
      </c>
      <c r="C36" s="12" t="s">
        <v>665</v>
      </c>
      <c r="D36" s="12" t="s">
        <v>38</v>
      </c>
      <c r="E36" s="20" t="s">
        <v>44</v>
      </c>
      <c r="F36" s="64">
        <v>3275.68</v>
      </c>
      <c r="G36" s="61">
        <f t="shared" si="1"/>
        <v>2620.5439999999999</v>
      </c>
    </row>
    <row r="37" spans="1:7">
      <c r="A37" s="19" t="s">
        <v>776</v>
      </c>
      <c r="B37" s="17" t="s">
        <v>666</v>
      </c>
      <c r="C37" s="12" t="s">
        <v>667</v>
      </c>
      <c r="D37" s="12" t="s">
        <v>38</v>
      </c>
      <c r="E37" s="20" t="s">
        <v>24</v>
      </c>
      <c r="F37" s="64">
        <v>8947.94</v>
      </c>
      <c r="G37" s="61">
        <f t="shared" si="1"/>
        <v>7158.3520000000008</v>
      </c>
    </row>
    <row r="38" spans="1:7">
      <c r="A38" s="19" t="s">
        <v>777</v>
      </c>
      <c r="B38" s="17" t="s">
        <v>668</v>
      </c>
      <c r="C38" s="12" t="s">
        <v>669</v>
      </c>
      <c r="D38" s="12" t="s">
        <v>2</v>
      </c>
      <c r="E38" s="20" t="s">
        <v>670</v>
      </c>
      <c r="F38" s="64">
        <v>2435.52</v>
      </c>
      <c r="G38" s="61">
        <f t="shared" si="1"/>
        <v>1948.4160000000002</v>
      </c>
    </row>
    <row r="39" spans="1:7" ht="28.8">
      <c r="A39" s="19" t="s">
        <v>778</v>
      </c>
      <c r="B39" s="17" t="s">
        <v>671</v>
      </c>
      <c r="C39" s="12" t="s">
        <v>672</v>
      </c>
      <c r="D39" s="12" t="s">
        <v>660</v>
      </c>
      <c r="E39" s="20" t="s">
        <v>673</v>
      </c>
      <c r="F39" s="64">
        <v>6239.84</v>
      </c>
      <c r="G39" s="61">
        <f t="shared" si="1"/>
        <v>4991.8720000000003</v>
      </c>
    </row>
    <row r="40" spans="1:7">
      <c r="A40" s="19" t="s">
        <v>779</v>
      </c>
      <c r="B40" s="17" t="s">
        <v>674</v>
      </c>
      <c r="C40" s="12" t="s">
        <v>675</v>
      </c>
      <c r="D40" s="12" t="s">
        <v>676</v>
      </c>
      <c r="E40" s="20" t="s">
        <v>677</v>
      </c>
      <c r="F40" s="64">
        <v>326.86</v>
      </c>
      <c r="G40" s="61">
        <f t="shared" si="1"/>
        <v>261.488</v>
      </c>
    </row>
    <row r="41" spans="1:7">
      <c r="A41" s="19" t="s">
        <v>780</v>
      </c>
      <c r="B41" s="17" t="s">
        <v>678</v>
      </c>
      <c r="C41" s="12" t="s">
        <v>679</v>
      </c>
      <c r="D41" s="12" t="s">
        <v>19</v>
      </c>
      <c r="E41" s="20">
        <v>0.5</v>
      </c>
      <c r="F41" s="64">
        <v>3263.88</v>
      </c>
      <c r="G41" s="61">
        <f t="shared" si="1"/>
        <v>2611.1040000000003</v>
      </c>
    </row>
    <row r="42" spans="1:7" ht="28.8">
      <c r="A42" s="19" t="s">
        <v>781</v>
      </c>
      <c r="B42" s="17" t="s">
        <v>680</v>
      </c>
      <c r="C42" s="12" t="s">
        <v>681</v>
      </c>
      <c r="D42" s="12" t="s">
        <v>2</v>
      </c>
      <c r="E42" s="20" t="s">
        <v>34</v>
      </c>
      <c r="F42" s="64">
        <v>3510.5</v>
      </c>
      <c r="G42" s="61">
        <f t="shared" si="1"/>
        <v>2808.4</v>
      </c>
    </row>
    <row r="43" spans="1:7" ht="28.8">
      <c r="A43" s="19" t="s">
        <v>782</v>
      </c>
      <c r="B43" s="17" t="s">
        <v>682</v>
      </c>
      <c r="C43" s="12" t="s">
        <v>683</v>
      </c>
      <c r="D43" s="12" t="s">
        <v>19</v>
      </c>
      <c r="E43" s="20" t="s">
        <v>58</v>
      </c>
      <c r="F43" s="64">
        <v>1904.52</v>
      </c>
      <c r="G43" s="61">
        <f t="shared" si="1"/>
        <v>1523.616</v>
      </c>
    </row>
    <row r="44" spans="1:7" ht="28.8">
      <c r="A44" s="19" t="s">
        <v>783</v>
      </c>
      <c r="B44" s="17" t="s">
        <v>684</v>
      </c>
      <c r="C44" s="12" t="s">
        <v>685</v>
      </c>
      <c r="D44" s="12" t="s">
        <v>2</v>
      </c>
      <c r="E44" s="20">
        <v>0.5</v>
      </c>
      <c r="F44" s="64">
        <v>7311.28</v>
      </c>
      <c r="G44" s="61">
        <f t="shared" si="1"/>
        <v>5849.0240000000003</v>
      </c>
    </row>
    <row r="45" spans="1:7">
      <c r="A45" s="19" t="s">
        <v>784</v>
      </c>
      <c r="B45" s="17" t="s">
        <v>686</v>
      </c>
      <c r="C45" s="12" t="s">
        <v>687</v>
      </c>
      <c r="D45" s="12" t="s">
        <v>688</v>
      </c>
      <c r="E45" s="20" t="s">
        <v>689</v>
      </c>
      <c r="F45" s="64">
        <v>1026.5999999999999</v>
      </c>
      <c r="G45" s="61">
        <f t="shared" si="1"/>
        <v>821.28</v>
      </c>
    </row>
    <row r="46" spans="1:7" ht="28.8">
      <c r="A46" s="19" t="s">
        <v>785</v>
      </c>
      <c r="B46" s="17" t="s">
        <v>690</v>
      </c>
      <c r="C46" s="12" t="s">
        <v>691</v>
      </c>
      <c r="D46" s="12" t="s">
        <v>2</v>
      </c>
      <c r="E46" s="20" t="s">
        <v>16</v>
      </c>
      <c r="F46" s="64">
        <v>4212.6000000000004</v>
      </c>
      <c r="G46" s="61">
        <f t="shared" si="1"/>
        <v>3370.0800000000004</v>
      </c>
    </row>
    <row r="47" spans="1:7" ht="28.8">
      <c r="A47" s="19" t="s">
        <v>786</v>
      </c>
      <c r="B47" s="17" t="s">
        <v>692</v>
      </c>
      <c r="C47" s="12" t="s">
        <v>693</v>
      </c>
      <c r="D47" s="12" t="s">
        <v>19</v>
      </c>
      <c r="E47" s="20" t="s">
        <v>31</v>
      </c>
      <c r="F47" s="64">
        <v>2647.92</v>
      </c>
      <c r="G47" s="61">
        <f t="shared" si="1"/>
        <v>2118.3360000000002</v>
      </c>
    </row>
    <row r="48" spans="1:7" ht="28.8">
      <c r="A48" s="19" t="s">
        <v>787</v>
      </c>
      <c r="B48" s="17" t="s">
        <v>694</v>
      </c>
      <c r="C48" s="12" t="s">
        <v>695</v>
      </c>
      <c r="D48" s="12" t="s">
        <v>19</v>
      </c>
      <c r="E48" s="18" t="s">
        <v>696</v>
      </c>
      <c r="F48" s="64">
        <v>1464.38</v>
      </c>
      <c r="G48" s="61">
        <f t="shared" si="1"/>
        <v>1171.5040000000001</v>
      </c>
    </row>
    <row r="49" spans="1:7">
      <c r="A49" s="19" t="s">
        <v>788</v>
      </c>
      <c r="B49" s="17" t="s">
        <v>697</v>
      </c>
      <c r="C49" s="12" t="s">
        <v>698</v>
      </c>
      <c r="D49" s="12" t="s">
        <v>19</v>
      </c>
      <c r="E49" s="20" t="s">
        <v>198</v>
      </c>
      <c r="F49" s="64">
        <v>1458.48</v>
      </c>
      <c r="G49" s="61">
        <f t="shared" si="1"/>
        <v>1166.7840000000001</v>
      </c>
    </row>
    <row r="50" spans="1:7">
      <c r="A50" s="19" t="s">
        <v>789</v>
      </c>
      <c r="B50" s="17" t="s">
        <v>699</v>
      </c>
      <c r="C50" s="12" t="s">
        <v>700</v>
      </c>
      <c r="D50" s="12" t="s">
        <v>660</v>
      </c>
      <c r="E50" s="20" t="s">
        <v>701</v>
      </c>
      <c r="F50" s="64">
        <v>12150.46</v>
      </c>
      <c r="G50" s="61">
        <f t="shared" si="1"/>
        <v>9720.3680000000004</v>
      </c>
    </row>
    <row r="51" spans="1:7" ht="28.8">
      <c r="A51" s="19" t="s">
        <v>790</v>
      </c>
      <c r="B51" s="17" t="s">
        <v>702</v>
      </c>
      <c r="C51" s="12" t="s">
        <v>703</v>
      </c>
      <c r="D51" s="12" t="s">
        <v>660</v>
      </c>
      <c r="E51" s="20" t="s">
        <v>696</v>
      </c>
      <c r="F51" s="64">
        <v>5496.44</v>
      </c>
      <c r="G51" s="61">
        <f t="shared" si="1"/>
        <v>4397.152</v>
      </c>
    </row>
    <row r="52" spans="1:7" ht="28.8">
      <c r="A52" s="19" t="s">
        <v>791</v>
      </c>
      <c r="B52" s="17" t="s">
        <v>656</v>
      </c>
      <c r="C52" s="12" t="s">
        <v>704</v>
      </c>
      <c r="D52" s="12" t="s">
        <v>38</v>
      </c>
      <c r="E52" s="20" t="s">
        <v>179</v>
      </c>
      <c r="F52" s="64">
        <v>6518.32</v>
      </c>
      <c r="G52" s="61">
        <f t="shared" si="1"/>
        <v>5214.6559999999999</v>
      </c>
    </row>
    <row r="53" spans="1:7" ht="28.8">
      <c r="A53" s="19" t="s">
        <v>792</v>
      </c>
      <c r="B53" s="17" t="s">
        <v>705</v>
      </c>
      <c r="C53" s="12" t="s">
        <v>706</v>
      </c>
      <c r="D53" s="12" t="s">
        <v>707</v>
      </c>
      <c r="E53" s="20" t="s">
        <v>708</v>
      </c>
      <c r="F53" s="64">
        <v>1984.76</v>
      </c>
      <c r="G53" s="61">
        <f t="shared" si="1"/>
        <v>1587.808</v>
      </c>
    </row>
    <row r="54" spans="1:7">
      <c r="A54" s="154" t="s">
        <v>709</v>
      </c>
      <c r="B54" s="155"/>
      <c r="C54" s="155"/>
      <c r="D54" s="155"/>
      <c r="E54" s="155"/>
      <c r="F54" s="155"/>
      <c r="G54" s="156"/>
    </row>
    <row r="55" spans="1:7">
      <c r="A55" s="19" t="s">
        <v>793</v>
      </c>
      <c r="B55" s="17" t="s">
        <v>710</v>
      </c>
      <c r="C55" s="12" t="s">
        <v>618</v>
      </c>
      <c r="D55" s="12" t="s">
        <v>2</v>
      </c>
      <c r="E55" s="20" t="s">
        <v>711</v>
      </c>
      <c r="F55" s="64">
        <v>973.5</v>
      </c>
      <c r="G55" s="61">
        <f>F55*0.8</f>
        <v>778.80000000000007</v>
      </c>
    </row>
    <row r="56" spans="1:7" ht="43.2">
      <c r="A56" s="19" t="s">
        <v>712</v>
      </c>
      <c r="B56" s="17" t="s">
        <v>713</v>
      </c>
      <c r="C56" s="6" t="s">
        <v>714</v>
      </c>
      <c r="D56" s="12" t="s">
        <v>715</v>
      </c>
      <c r="E56" s="18" t="s">
        <v>716</v>
      </c>
      <c r="F56" s="64">
        <v>54.28</v>
      </c>
      <c r="G56" s="61">
        <f t="shared" ref="G56:G59" si="2">F56*0.8</f>
        <v>43.424000000000007</v>
      </c>
    </row>
    <row r="57" spans="1:7">
      <c r="A57" s="19" t="s">
        <v>794</v>
      </c>
      <c r="B57" s="17" t="s">
        <v>717</v>
      </c>
      <c r="C57" s="12" t="s">
        <v>718</v>
      </c>
      <c r="D57" s="12" t="s">
        <v>719</v>
      </c>
      <c r="E57" s="20">
        <v>0.5</v>
      </c>
      <c r="F57" s="64">
        <v>10620</v>
      </c>
      <c r="G57" s="61">
        <f t="shared" si="2"/>
        <v>8496</v>
      </c>
    </row>
    <row r="58" spans="1:7">
      <c r="A58" s="19" t="s">
        <v>795</v>
      </c>
      <c r="B58" s="17" t="s">
        <v>720</v>
      </c>
      <c r="C58" s="12" t="s">
        <v>675</v>
      </c>
      <c r="D58" s="12" t="s">
        <v>721</v>
      </c>
      <c r="E58" s="20" t="s">
        <v>591</v>
      </c>
      <c r="F58" s="64">
        <v>34030.019999999997</v>
      </c>
      <c r="G58" s="61">
        <f t="shared" si="2"/>
        <v>27224.016</v>
      </c>
    </row>
    <row r="59" spans="1:7">
      <c r="A59" s="19" t="s">
        <v>796</v>
      </c>
      <c r="B59" s="17" t="s">
        <v>722</v>
      </c>
      <c r="C59" s="12" t="s">
        <v>632</v>
      </c>
      <c r="D59" s="12" t="s">
        <v>2</v>
      </c>
      <c r="E59" s="20" t="s">
        <v>723</v>
      </c>
      <c r="F59" s="64">
        <v>1865.58</v>
      </c>
      <c r="G59" s="61">
        <f t="shared" si="2"/>
        <v>1492.4639999999999</v>
      </c>
    </row>
    <row r="60" spans="1:7">
      <c r="A60" s="154" t="s">
        <v>724</v>
      </c>
      <c r="B60" s="155"/>
      <c r="C60" s="155"/>
      <c r="D60" s="155"/>
      <c r="E60" s="155"/>
      <c r="F60" s="155"/>
      <c r="G60" s="156"/>
    </row>
    <row r="61" spans="1:7" ht="28.8">
      <c r="A61" s="19" t="s">
        <v>797</v>
      </c>
      <c r="B61" s="17" t="s">
        <v>725</v>
      </c>
      <c r="C61" s="12" t="s">
        <v>726</v>
      </c>
      <c r="D61" s="12" t="s">
        <v>2</v>
      </c>
      <c r="E61" s="20" t="s">
        <v>31</v>
      </c>
      <c r="F61" s="64">
        <v>3092.78</v>
      </c>
      <c r="G61" s="61">
        <f>F61*0.8</f>
        <v>2474.2240000000002</v>
      </c>
    </row>
    <row r="62" spans="1:7">
      <c r="A62" s="19" t="s">
        <v>798</v>
      </c>
      <c r="B62" s="17" t="s">
        <v>727</v>
      </c>
      <c r="C62" s="12" t="s">
        <v>728</v>
      </c>
      <c r="D62" s="12" t="s">
        <v>19</v>
      </c>
      <c r="E62" s="20" t="s">
        <v>345</v>
      </c>
      <c r="F62" s="64">
        <v>1338.12</v>
      </c>
      <c r="G62" s="61">
        <f t="shared" ref="G62:G66" si="3">F62*0.8</f>
        <v>1070.4959999999999</v>
      </c>
    </row>
    <row r="63" spans="1:7">
      <c r="A63" s="19" t="s">
        <v>799</v>
      </c>
      <c r="B63" s="17" t="s">
        <v>729</v>
      </c>
      <c r="C63" s="12" t="s">
        <v>730</v>
      </c>
      <c r="D63" s="12" t="s">
        <v>2</v>
      </c>
      <c r="E63" s="20" t="s">
        <v>370</v>
      </c>
      <c r="F63" s="64">
        <v>10504.36</v>
      </c>
      <c r="G63" s="61">
        <f t="shared" si="3"/>
        <v>8403.4880000000012</v>
      </c>
    </row>
    <row r="64" spans="1:7">
      <c r="A64" s="19" t="s">
        <v>800</v>
      </c>
      <c r="B64" s="17" t="s">
        <v>678</v>
      </c>
      <c r="C64" s="12" t="s">
        <v>679</v>
      </c>
      <c r="D64" s="12" t="s">
        <v>2</v>
      </c>
      <c r="E64" s="20">
        <v>0.5</v>
      </c>
      <c r="F64" s="64">
        <v>9795.18</v>
      </c>
      <c r="G64" s="61">
        <f t="shared" si="3"/>
        <v>7836.1440000000002</v>
      </c>
    </row>
    <row r="65" spans="1:7" ht="28.8">
      <c r="A65" s="17" t="s">
        <v>731</v>
      </c>
      <c r="B65" s="17" t="s">
        <v>732</v>
      </c>
      <c r="C65" s="12" t="s">
        <v>733</v>
      </c>
      <c r="D65" s="6" t="s">
        <v>734</v>
      </c>
      <c r="E65" s="20">
        <v>1.42</v>
      </c>
      <c r="F65" s="64">
        <v>6379.08</v>
      </c>
      <c r="G65" s="61">
        <f t="shared" si="3"/>
        <v>5103.2640000000001</v>
      </c>
    </row>
    <row r="66" spans="1:7">
      <c r="A66" s="19" t="s">
        <v>801</v>
      </c>
      <c r="B66" s="17" t="s">
        <v>732</v>
      </c>
      <c r="C66" s="12" t="s">
        <v>735</v>
      </c>
      <c r="D66" s="12" t="s">
        <v>736</v>
      </c>
      <c r="E66" s="20">
        <v>4</v>
      </c>
      <c r="F66" s="64">
        <v>2226.66</v>
      </c>
      <c r="G66" s="61">
        <f t="shared" si="3"/>
        <v>1781.328</v>
      </c>
    </row>
    <row r="67" spans="1:7">
      <c r="A67" s="154" t="s">
        <v>737</v>
      </c>
      <c r="B67" s="155"/>
      <c r="C67" s="155"/>
      <c r="D67" s="155"/>
      <c r="E67" s="155"/>
      <c r="F67" s="155"/>
      <c r="G67" s="156"/>
    </row>
    <row r="68" spans="1:7">
      <c r="A68" s="19" t="s">
        <v>802</v>
      </c>
      <c r="B68" s="17" t="s">
        <v>738</v>
      </c>
      <c r="C68" s="12" t="s">
        <v>739</v>
      </c>
      <c r="D68" s="12" t="s">
        <v>740</v>
      </c>
      <c r="E68" s="20">
        <v>2.5</v>
      </c>
      <c r="F68" s="64">
        <v>11769.32</v>
      </c>
      <c r="G68" s="61">
        <f>F68*0.8</f>
        <v>9415.4560000000001</v>
      </c>
    </row>
    <row r="69" spans="1:7">
      <c r="A69" s="19" t="s">
        <v>803</v>
      </c>
      <c r="B69" s="17" t="s">
        <v>741</v>
      </c>
      <c r="C69" s="12" t="s">
        <v>742</v>
      </c>
      <c r="D69" s="12" t="s">
        <v>19</v>
      </c>
      <c r="E69" s="20" t="s">
        <v>176</v>
      </c>
      <c r="F69" s="64">
        <v>58174</v>
      </c>
      <c r="G69" s="61">
        <f>F69*0.8</f>
        <v>46539.200000000004</v>
      </c>
    </row>
    <row r="70" spans="1:7">
      <c r="A70" s="154" t="s">
        <v>743</v>
      </c>
      <c r="B70" s="155"/>
      <c r="C70" s="155"/>
      <c r="D70" s="155"/>
      <c r="E70" s="155"/>
      <c r="F70" s="155"/>
      <c r="G70" s="156"/>
    </row>
    <row r="71" spans="1:7">
      <c r="A71" s="19" t="s">
        <v>744</v>
      </c>
      <c r="B71" s="17" t="s">
        <v>720</v>
      </c>
      <c r="C71" s="21">
        <v>5.0000000000000001E-4</v>
      </c>
      <c r="D71" s="12" t="s">
        <v>745</v>
      </c>
      <c r="E71" s="20" t="s">
        <v>746</v>
      </c>
      <c r="F71" s="64">
        <v>99.12</v>
      </c>
      <c r="G71" s="61">
        <f>F71*0.83</f>
        <v>82.269599999999997</v>
      </c>
    </row>
    <row r="72" spans="1:7">
      <c r="A72" s="19" t="s">
        <v>804</v>
      </c>
      <c r="B72" s="17" t="s">
        <v>747</v>
      </c>
      <c r="C72" s="21">
        <v>1E-4</v>
      </c>
      <c r="D72" s="12" t="s">
        <v>748</v>
      </c>
      <c r="E72" s="20" t="s">
        <v>746</v>
      </c>
      <c r="F72" s="64">
        <v>581.74</v>
      </c>
      <c r="G72" s="61">
        <f t="shared" ref="G72:G77" si="4">F72*0.83</f>
        <v>482.8442</v>
      </c>
    </row>
    <row r="73" spans="1:7">
      <c r="A73" s="19" t="s">
        <v>805</v>
      </c>
      <c r="B73" s="17" t="s">
        <v>722</v>
      </c>
      <c r="C73" s="21">
        <v>1.4999999999999999E-2</v>
      </c>
      <c r="D73" s="12" t="s">
        <v>660</v>
      </c>
      <c r="E73" s="20" t="s">
        <v>746</v>
      </c>
      <c r="F73" s="64">
        <v>948.72</v>
      </c>
      <c r="G73" s="61">
        <f t="shared" si="4"/>
        <v>787.43759999999997</v>
      </c>
    </row>
    <row r="74" spans="1:7">
      <c r="A74" s="19" t="s">
        <v>749</v>
      </c>
      <c r="B74" s="17" t="s">
        <v>722</v>
      </c>
      <c r="C74" s="22">
        <v>0.06</v>
      </c>
      <c r="D74" s="12" t="s">
        <v>660</v>
      </c>
      <c r="E74" s="20" t="s">
        <v>746</v>
      </c>
      <c r="F74" s="64">
        <v>4083.98</v>
      </c>
      <c r="G74" s="61">
        <f t="shared" si="4"/>
        <v>3389.7033999999999</v>
      </c>
    </row>
    <row r="75" spans="1:7">
      <c r="A75" s="19" t="s">
        <v>806</v>
      </c>
      <c r="B75" s="17" t="s">
        <v>750</v>
      </c>
      <c r="C75" s="12" t="s">
        <v>751</v>
      </c>
      <c r="D75" s="12" t="s">
        <v>688</v>
      </c>
      <c r="E75" s="20" t="s">
        <v>746</v>
      </c>
      <c r="F75" s="64">
        <v>836.62</v>
      </c>
      <c r="G75" s="61">
        <f t="shared" si="4"/>
        <v>694.39459999999997</v>
      </c>
    </row>
    <row r="76" spans="1:7">
      <c r="A76" s="19" t="s">
        <v>807</v>
      </c>
      <c r="B76" s="17" t="s">
        <v>750</v>
      </c>
      <c r="C76" s="12" t="s">
        <v>751</v>
      </c>
      <c r="D76" s="12" t="s">
        <v>688</v>
      </c>
      <c r="E76" s="20" t="s">
        <v>746</v>
      </c>
      <c r="F76" s="64">
        <v>877.92</v>
      </c>
      <c r="G76" s="61">
        <f t="shared" si="4"/>
        <v>728.67359999999996</v>
      </c>
    </row>
    <row r="77" spans="1:7">
      <c r="A77" s="19" t="s">
        <v>808</v>
      </c>
      <c r="B77" s="17" t="s">
        <v>750</v>
      </c>
      <c r="C77" s="12" t="s">
        <v>751</v>
      </c>
      <c r="D77" s="12" t="s">
        <v>688</v>
      </c>
      <c r="E77" s="20" t="s">
        <v>746</v>
      </c>
      <c r="F77" s="64">
        <v>709.18</v>
      </c>
      <c r="G77" s="66">
        <f t="shared" si="4"/>
        <v>588.61939999999993</v>
      </c>
    </row>
    <row r="78" spans="1:7" ht="15" customHeight="1">
      <c r="A78" s="147" t="s">
        <v>752</v>
      </c>
      <c r="B78" s="148"/>
      <c r="C78" s="148"/>
      <c r="D78" s="148"/>
      <c r="E78" s="148"/>
      <c r="F78" s="148"/>
      <c r="G78" s="148"/>
    </row>
    <row r="79" spans="1:7">
      <c r="A79" s="147"/>
      <c r="B79" s="148"/>
      <c r="C79" s="148"/>
      <c r="D79" s="148"/>
      <c r="E79" s="148"/>
      <c r="F79" s="148"/>
      <c r="G79" s="148"/>
    </row>
    <row r="80" spans="1:7">
      <c r="A80" s="147"/>
      <c r="B80" s="148"/>
      <c r="C80" s="148"/>
      <c r="D80" s="148"/>
      <c r="E80" s="148"/>
      <c r="F80" s="148"/>
      <c r="G80" s="148"/>
    </row>
    <row r="81" spans="1:7">
      <c r="A81" s="147"/>
      <c r="B81" s="148"/>
      <c r="C81" s="148"/>
      <c r="D81" s="148"/>
      <c r="E81" s="148"/>
      <c r="F81" s="148"/>
      <c r="G81" s="148"/>
    </row>
    <row r="82" spans="1:7">
      <c r="A82" s="147"/>
      <c r="B82" s="148"/>
      <c r="C82" s="148"/>
      <c r="D82" s="148"/>
      <c r="E82" s="148"/>
      <c r="F82" s="148"/>
      <c r="G82" s="148"/>
    </row>
    <row r="83" spans="1:7" ht="15" customHeight="1">
      <c r="A83" s="152" t="s">
        <v>477</v>
      </c>
      <c r="B83" s="153"/>
      <c r="C83" s="153"/>
      <c r="D83" s="153"/>
      <c r="E83" s="153"/>
      <c r="F83" s="153"/>
      <c r="G83" s="153"/>
    </row>
    <row r="84" spans="1:7">
      <c r="A84" s="152"/>
      <c r="B84" s="153"/>
      <c r="C84" s="153"/>
      <c r="D84" s="153"/>
      <c r="E84" s="153"/>
      <c r="F84" s="153"/>
      <c r="G84" s="153"/>
    </row>
    <row r="85" spans="1:7">
      <c r="A85" s="152"/>
      <c r="B85" s="153"/>
      <c r="C85" s="153"/>
      <c r="D85" s="153"/>
      <c r="E85" s="153"/>
      <c r="F85" s="153"/>
      <c r="G85" s="153"/>
    </row>
    <row r="86" spans="1:7">
      <c r="A86" s="152"/>
      <c r="B86" s="153"/>
      <c r="C86" s="153"/>
      <c r="D86" s="153"/>
      <c r="E86" s="153"/>
      <c r="F86" s="153"/>
      <c r="G86" s="153"/>
    </row>
    <row r="87" spans="1:7">
      <c r="A87" s="152"/>
      <c r="B87" s="153"/>
      <c r="C87" s="153"/>
      <c r="D87" s="153"/>
      <c r="E87" s="153"/>
      <c r="F87" s="153"/>
      <c r="G87" s="153"/>
    </row>
    <row r="88" spans="1:7">
      <c r="A88" s="152"/>
      <c r="B88" s="153"/>
      <c r="C88" s="153"/>
      <c r="D88" s="153"/>
      <c r="E88" s="153"/>
      <c r="F88" s="153"/>
      <c r="G88" s="153"/>
    </row>
    <row r="89" spans="1:7">
      <c r="A89" s="152"/>
      <c r="B89" s="153"/>
      <c r="C89" s="153"/>
      <c r="D89" s="153"/>
      <c r="E89" s="153"/>
      <c r="F89" s="153"/>
      <c r="G89" s="153"/>
    </row>
    <row r="90" spans="1:7">
      <c r="A90" s="152"/>
      <c r="B90" s="153"/>
      <c r="C90" s="153"/>
      <c r="D90" s="153"/>
      <c r="E90" s="153"/>
      <c r="F90" s="153"/>
      <c r="G90" s="153"/>
    </row>
    <row r="91" spans="1:7">
      <c r="A91" s="152"/>
      <c r="B91" s="153"/>
      <c r="C91" s="153"/>
      <c r="D91" s="153"/>
      <c r="E91" s="153"/>
      <c r="F91" s="153"/>
      <c r="G91" s="153"/>
    </row>
    <row r="92" spans="1:7">
      <c r="A92" s="152"/>
      <c r="B92" s="153"/>
      <c r="C92" s="153"/>
      <c r="D92" s="153"/>
      <c r="E92" s="153"/>
      <c r="F92" s="153"/>
      <c r="G92" s="153"/>
    </row>
    <row r="93" spans="1:7">
      <c r="G93" s="60"/>
    </row>
    <row r="94" spans="1:7">
      <c r="G94" s="60"/>
    </row>
    <row r="95" spans="1:7">
      <c r="G95" s="60"/>
    </row>
    <row r="96" spans="1:7">
      <c r="G96" s="60"/>
    </row>
    <row r="97" spans="7:7">
      <c r="G97" s="60"/>
    </row>
    <row r="98" spans="7:7">
      <c r="G98" s="60"/>
    </row>
    <row r="99" spans="7:7">
      <c r="G99" s="60"/>
    </row>
    <row r="100" spans="7:7">
      <c r="G100" s="60"/>
    </row>
    <row r="101" spans="7:7">
      <c r="G101" s="60"/>
    </row>
    <row r="102" spans="7:7">
      <c r="G102" s="60"/>
    </row>
    <row r="103" spans="7:7">
      <c r="G103" s="60"/>
    </row>
    <row r="104" spans="7:7">
      <c r="G104" s="60"/>
    </row>
    <row r="105" spans="7:7">
      <c r="G105" s="60"/>
    </row>
    <row r="106" spans="7:7">
      <c r="G106" s="60"/>
    </row>
    <row r="107" spans="7:7">
      <c r="G107" s="60"/>
    </row>
    <row r="108" spans="7:7">
      <c r="G108" s="60"/>
    </row>
    <row r="109" spans="7:7">
      <c r="G109" s="60"/>
    </row>
    <row r="110" spans="7:7">
      <c r="G110" s="60"/>
    </row>
    <row r="111" spans="7:7">
      <c r="G111" s="60"/>
    </row>
    <row r="112" spans="7:7">
      <c r="G112" s="60"/>
    </row>
    <row r="113" spans="7:7">
      <c r="G113" s="60"/>
    </row>
    <row r="114" spans="7:7">
      <c r="G114" s="60"/>
    </row>
    <row r="115" spans="7:7">
      <c r="G115" s="60"/>
    </row>
    <row r="116" spans="7:7">
      <c r="G116" s="60"/>
    </row>
    <row r="117" spans="7:7">
      <c r="G117" s="60"/>
    </row>
    <row r="118" spans="7:7">
      <c r="G118" s="60"/>
    </row>
    <row r="119" spans="7:7">
      <c r="G119" s="60"/>
    </row>
    <row r="120" spans="7:7">
      <c r="G120" s="60"/>
    </row>
    <row r="121" spans="7:7">
      <c r="G121" s="60"/>
    </row>
    <row r="122" spans="7:7">
      <c r="G122" s="60"/>
    </row>
    <row r="123" spans="7:7">
      <c r="G123" s="60"/>
    </row>
    <row r="124" spans="7:7">
      <c r="G124" s="60"/>
    </row>
    <row r="125" spans="7:7">
      <c r="G125" s="60"/>
    </row>
    <row r="126" spans="7:7">
      <c r="G126" s="60"/>
    </row>
    <row r="127" spans="7:7">
      <c r="G127" s="60"/>
    </row>
    <row r="128" spans="7:7">
      <c r="G128" s="60"/>
    </row>
    <row r="129" spans="7:7">
      <c r="G129" s="60"/>
    </row>
    <row r="130" spans="7:7">
      <c r="G130" s="60"/>
    </row>
    <row r="131" spans="7:7">
      <c r="G131" s="60"/>
    </row>
    <row r="132" spans="7:7">
      <c r="G132" s="60"/>
    </row>
    <row r="133" spans="7:7">
      <c r="G133" s="60"/>
    </row>
    <row r="134" spans="7:7">
      <c r="G134" s="60"/>
    </row>
    <row r="135" spans="7:7">
      <c r="G135" s="60"/>
    </row>
    <row r="136" spans="7:7">
      <c r="G136" s="60"/>
    </row>
    <row r="137" spans="7:7">
      <c r="G137" s="60"/>
    </row>
    <row r="138" spans="7:7">
      <c r="G138" s="60"/>
    </row>
    <row r="139" spans="7:7">
      <c r="G139" s="60"/>
    </row>
    <row r="140" spans="7:7">
      <c r="G140" s="60"/>
    </row>
    <row r="141" spans="7:7">
      <c r="G141" s="60"/>
    </row>
    <row r="142" spans="7:7">
      <c r="G142" s="60"/>
    </row>
    <row r="143" spans="7:7">
      <c r="G143" s="60"/>
    </row>
    <row r="144" spans="7:7">
      <c r="G144" s="60"/>
    </row>
    <row r="145" spans="7:7">
      <c r="G145" s="60"/>
    </row>
    <row r="146" spans="7:7">
      <c r="G146" s="60"/>
    </row>
    <row r="147" spans="7:7">
      <c r="G147" s="60"/>
    </row>
    <row r="148" spans="7:7">
      <c r="G148" s="60"/>
    </row>
    <row r="149" spans="7:7">
      <c r="G149" s="60"/>
    </row>
    <row r="150" spans="7:7">
      <c r="G150" s="60"/>
    </row>
    <row r="151" spans="7:7">
      <c r="G151" s="60"/>
    </row>
    <row r="152" spans="7:7">
      <c r="G152" s="60"/>
    </row>
    <row r="153" spans="7:7">
      <c r="G153" s="60"/>
    </row>
    <row r="154" spans="7:7">
      <c r="G154" s="60"/>
    </row>
    <row r="155" spans="7:7">
      <c r="G155" s="60"/>
    </row>
    <row r="156" spans="7:7">
      <c r="G156" s="60"/>
    </row>
    <row r="157" spans="7:7">
      <c r="G157" s="60"/>
    </row>
    <row r="158" spans="7:7">
      <c r="G158" s="60"/>
    </row>
    <row r="159" spans="7:7">
      <c r="G159" s="60"/>
    </row>
    <row r="160" spans="7:7">
      <c r="G160" s="60"/>
    </row>
    <row r="161" spans="7:7">
      <c r="G161" s="60"/>
    </row>
    <row r="162" spans="7:7">
      <c r="G162" s="60"/>
    </row>
    <row r="163" spans="7:7">
      <c r="G163" s="60"/>
    </row>
    <row r="164" spans="7:7">
      <c r="G164" s="60"/>
    </row>
    <row r="165" spans="7:7">
      <c r="G165" s="60"/>
    </row>
    <row r="166" spans="7:7">
      <c r="G166" s="60"/>
    </row>
    <row r="167" spans="7:7">
      <c r="G167" s="60"/>
    </row>
    <row r="168" spans="7:7">
      <c r="G168" s="60"/>
    </row>
    <row r="169" spans="7:7">
      <c r="G169" s="60"/>
    </row>
    <row r="170" spans="7:7">
      <c r="G170" s="60"/>
    </row>
    <row r="171" spans="7:7">
      <c r="G171" s="60"/>
    </row>
    <row r="172" spans="7:7">
      <c r="G172" s="60"/>
    </row>
    <row r="173" spans="7:7">
      <c r="G173" s="60"/>
    </row>
    <row r="174" spans="7:7">
      <c r="G174" s="60"/>
    </row>
    <row r="175" spans="7:7">
      <c r="G175" s="60"/>
    </row>
    <row r="176" spans="7:7">
      <c r="G176" s="60"/>
    </row>
    <row r="177" spans="7:7">
      <c r="G177" s="60"/>
    </row>
    <row r="178" spans="7:7">
      <c r="G178" s="60"/>
    </row>
    <row r="179" spans="7:7">
      <c r="G179" s="60"/>
    </row>
    <row r="180" spans="7:7">
      <c r="G180" s="60"/>
    </row>
    <row r="181" spans="7:7">
      <c r="G181" s="60"/>
    </row>
    <row r="182" spans="7:7">
      <c r="G182" s="60"/>
    </row>
    <row r="183" spans="7:7">
      <c r="G183" s="60"/>
    </row>
    <row r="184" spans="7:7">
      <c r="G184" s="60"/>
    </row>
    <row r="185" spans="7:7">
      <c r="G185" s="60"/>
    </row>
    <row r="186" spans="7:7">
      <c r="G186" s="60"/>
    </row>
    <row r="187" spans="7:7">
      <c r="G187" s="60"/>
    </row>
    <row r="188" spans="7:7">
      <c r="G188" s="60"/>
    </row>
    <row r="189" spans="7:7">
      <c r="G189" s="60"/>
    </row>
    <row r="190" spans="7:7">
      <c r="G190" s="60"/>
    </row>
    <row r="191" spans="7:7">
      <c r="G191" s="60"/>
    </row>
    <row r="192" spans="7:7">
      <c r="G192" s="60"/>
    </row>
    <row r="193" spans="7:7">
      <c r="G193" s="60"/>
    </row>
    <row r="194" spans="7:7">
      <c r="G194" s="60"/>
    </row>
    <row r="195" spans="7:7">
      <c r="G195" s="60"/>
    </row>
    <row r="196" spans="7:7">
      <c r="G196" s="60"/>
    </row>
    <row r="197" spans="7:7">
      <c r="G197" s="60"/>
    </row>
    <row r="198" spans="7:7">
      <c r="G198" s="60"/>
    </row>
    <row r="199" spans="7:7">
      <c r="G199" s="60"/>
    </row>
    <row r="200" spans="7:7">
      <c r="G200" s="60"/>
    </row>
    <row r="201" spans="7:7">
      <c r="G201" s="60"/>
    </row>
    <row r="202" spans="7:7">
      <c r="G202" s="60"/>
    </row>
    <row r="203" spans="7:7">
      <c r="G203" s="60"/>
    </row>
    <row r="204" spans="7:7">
      <c r="G204" s="60"/>
    </row>
    <row r="205" spans="7:7">
      <c r="G205" s="60"/>
    </row>
    <row r="206" spans="7:7">
      <c r="G206" s="60"/>
    </row>
    <row r="207" spans="7:7">
      <c r="G207" s="60"/>
    </row>
    <row r="208" spans="7:7">
      <c r="G208" s="60"/>
    </row>
    <row r="209" spans="7:7">
      <c r="G209" s="60"/>
    </row>
    <row r="210" spans="7:7">
      <c r="G210" s="60"/>
    </row>
    <row r="211" spans="7:7">
      <c r="G211" s="60"/>
    </row>
    <row r="212" spans="7:7">
      <c r="G212" s="60"/>
    </row>
    <row r="213" spans="7:7">
      <c r="G213" s="60"/>
    </row>
    <row r="214" spans="7:7">
      <c r="G214" s="60"/>
    </row>
    <row r="215" spans="7:7">
      <c r="G215" s="60"/>
    </row>
    <row r="216" spans="7:7">
      <c r="G216" s="60"/>
    </row>
    <row r="217" spans="7:7">
      <c r="G217" s="60"/>
    </row>
    <row r="218" spans="7:7">
      <c r="G218" s="60"/>
    </row>
    <row r="219" spans="7:7">
      <c r="G219" s="60"/>
    </row>
    <row r="220" spans="7:7">
      <c r="G220" s="60"/>
    </row>
    <row r="221" spans="7:7">
      <c r="G221" s="60"/>
    </row>
    <row r="222" spans="7:7">
      <c r="G222" s="60"/>
    </row>
    <row r="223" spans="7:7">
      <c r="G223" s="60"/>
    </row>
    <row r="224" spans="7:7">
      <c r="G224" s="60"/>
    </row>
    <row r="225" spans="7:7">
      <c r="G225" s="60"/>
    </row>
    <row r="226" spans="7:7">
      <c r="G226" s="60"/>
    </row>
    <row r="227" spans="7:7">
      <c r="G227" s="60"/>
    </row>
    <row r="228" spans="7:7">
      <c r="G228" s="60"/>
    </row>
    <row r="229" spans="7:7">
      <c r="G229" s="60"/>
    </row>
    <row r="230" spans="7:7">
      <c r="G230" s="60"/>
    </row>
    <row r="231" spans="7:7">
      <c r="G231" s="60"/>
    </row>
    <row r="232" spans="7:7">
      <c r="G232" s="60"/>
    </row>
    <row r="233" spans="7:7">
      <c r="G233" s="60"/>
    </row>
    <row r="234" spans="7:7">
      <c r="G234" s="60"/>
    </row>
    <row r="235" spans="7:7">
      <c r="G235" s="60"/>
    </row>
    <row r="236" spans="7:7">
      <c r="G236" s="60"/>
    </row>
    <row r="237" spans="7:7">
      <c r="G237" s="60"/>
    </row>
    <row r="238" spans="7:7">
      <c r="G238" s="60"/>
    </row>
    <row r="239" spans="7:7">
      <c r="G239" s="60"/>
    </row>
    <row r="240" spans="7:7">
      <c r="G240" s="60"/>
    </row>
    <row r="241" spans="7:7">
      <c r="G241" s="60"/>
    </row>
    <row r="242" spans="7:7">
      <c r="G242" s="60"/>
    </row>
    <row r="243" spans="7:7">
      <c r="G243" s="60"/>
    </row>
    <row r="244" spans="7:7">
      <c r="G244" s="60"/>
    </row>
    <row r="245" spans="7:7">
      <c r="G245" s="60"/>
    </row>
    <row r="246" spans="7:7">
      <c r="G246" s="60"/>
    </row>
    <row r="247" spans="7:7">
      <c r="G247" s="60"/>
    </row>
    <row r="248" spans="7:7">
      <c r="G248" s="60"/>
    </row>
    <row r="249" spans="7:7">
      <c r="G249" s="60"/>
    </row>
    <row r="250" spans="7:7">
      <c r="G250" s="60"/>
    </row>
    <row r="251" spans="7:7">
      <c r="G251" s="60"/>
    </row>
    <row r="252" spans="7:7">
      <c r="G252" s="60"/>
    </row>
    <row r="253" spans="7:7">
      <c r="G253" s="60"/>
    </row>
    <row r="254" spans="7:7">
      <c r="G254" s="60"/>
    </row>
    <row r="255" spans="7:7">
      <c r="G255" s="60"/>
    </row>
    <row r="256" spans="7:7">
      <c r="G256" s="60"/>
    </row>
    <row r="257" spans="7:7">
      <c r="G257" s="60"/>
    </row>
    <row r="258" spans="7:7">
      <c r="G258" s="60"/>
    </row>
    <row r="259" spans="7:7">
      <c r="G259" s="60"/>
    </row>
    <row r="260" spans="7:7">
      <c r="G260" s="60"/>
    </row>
    <row r="261" spans="7:7">
      <c r="G261" s="60"/>
    </row>
    <row r="262" spans="7:7">
      <c r="G262" s="60"/>
    </row>
    <row r="263" spans="7:7">
      <c r="G263" s="60"/>
    </row>
    <row r="264" spans="7:7">
      <c r="G264" s="60"/>
    </row>
    <row r="265" spans="7:7">
      <c r="G265" s="60"/>
    </row>
    <row r="266" spans="7:7">
      <c r="G266" s="60"/>
    </row>
    <row r="267" spans="7:7">
      <c r="G267" s="60"/>
    </row>
    <row r="268" spans="7:7">
      <c r="G268" s="60"/>
    </row>
    <row r="269" spans="7:7">
      <c r="G269" s="60"/>
    </row>
    <row r="270" spans="7:7">
      <c r="G270" s="60"/>
    </row>
    <row r="271" spans="7:7">
      <c r="G271" s="60"/>
    </row>
    <row r="272" spans="7:7">
      <c r="G272" s="60"/>
    </row>
    <row r="273" spans="7:7">
      <c r="G273" s="60"/>
    </row>
    <row r="274" spans="7:7">
      <c r="G274" s="60"/>
    </row>
    <row r="275" spans="7:7">
      <c r="G275" s="60"/>
    </row>
    <row r="276" spans="7:7">
      <c r="G276" s="60"/>
    </row>
    <row r="277" spans="7:7">
      <c r="G277" s="60"/>
    </row>
    <row r="278" spans="7:7">
      <c r="G278" s="60"/>
    </row>
    <row r="279" spans="7:7">
      <c r="G279" s="60"/>
    </row>
    <row r="280" spans="7:7">
      <c r="G280" s="60"/>
    </row>
    <row r="281" spans="7:7">
      <c r="G281" s="60"/>
    </row>
    <row r="282" spans="7:7">
      <c r="G282" s="60"/>
    </row>
    <row r="283" spans="7:7">
      <c r="G283" s="60"/>
    </row>
    <row r="284" spans="7:7">
      <c r="G284" s="60"/>
    </row>
    <row r="285" spans="7:7">
      <c r="G285" s="60"/>
    </row>
    <row r="286" spans="7:7">
      <c r="G286" s="60"/>
    </row>
    <row r="287" spans="7:7">
      <c r="G287" s="60"/>
    </row>
    <row r="288" spans="7:7">
      <c r="G288" s="60"/>
    </row>
    <row r="289" spans="7:7">
      <c r="G289" s="60"/>
    </row>
    <row r="290" spans="7:7">
      <c r="G290" s="60"/>
    </row>
    <row r="291" spans="7:7">
      <c r="G291" s="60"/>
    </row>
    <row r="292" spans="7:7">
      <c r="G292" s="60"/>
    </row>
    <row r="293" spans="7:7">
      <c r="G293" s="60"/>
    </row>
    <row r="294" spans="7:7">
      <c r="G294" s="60"/>
    </row>
    <row r="295" spans="7:7">
      <c r="G295" s="60"/>
    </row>
    <row r="296" spans="7:7">
      <c r="G296" s="60"/>
    </row>
    <row r="297" spans="7:7">
      <c r="G297" s="60"/>
    </row>
    <row r="298" spans="7:7">
      <c r="G298" s="60"/>
    </row>
    <row r="299" spans="7:7">
      <c r="G299" s="60"/>
    </row>
    <row r="300" spans="7:7">
      <c r="G300" s="60"/>
    </row>
    <row r="301" spans="7:7">
      <c r="G301" s="60"/>
    </row>
    <row r="302" spans="7:7">
      <c r="G302" s="60"/>
    </row>
    <row r="303" spans="7:7">
      <c r="G303" s="60"/>
    </row>
    <row r="304" spans="7:7">
      <c r="G304" s="60"/>
    </row>
    <row r="305" spans="7:7">
      <c r="G305" s="60"/>
    </row>
    <row r="306" spans="7:7">
      <c r="G306" s="60"/>
    </row>
    <row r="307" spans="7:7">
      <c r="G307" s="60"/>
    </row>
    <row r="308" spans="7:7">
      <c r="G308" s="60"/>
    </row>
    <row r="309" spans="7:7">
      <c r="G309" s="60"/>
    </row>
    <row r="310" spans="7:7">
      <c r="G310" s="60"/>
    </row>
    <row r="311" spans="7:7">
      <c r="G311" s="60"/>
    </row>
    <row r="312" spans="7:7">
      <c r="G312" s="60"/>
    </row>
    <row r="313" spans="7:7">
      <c r="G313" s="60"/>
    </row>
    <row r="314" spans="7:7">
      <c r="G314" s="60"/>
    </row>
    <row r="315" spans="7:7">
      <c r="G315" s="60"/>
    </row>
    <row r="316" spans="7:7">
      <c r="G316" s="60"/>
    </row>
    <row r="317" spans="7:7">
      <c r="G317" s="60"/>
    </row>
    <row r="318" spans="7:7">
      <c r="G318" s="60"/>
    </row>
    <row r="319" spans="7:7">
      <c r="G319" s="60"/>
    </row>
    <row r="320" spans="7:7">
      <c r="G320" s="60"/>
    </row>
    <row r="321" spans="7:7">
      <c r="G321" s="60"/>
    </row>
    <row r="322" spans="7:7">
      <c r="G322" s="60"/>
    </row>
    <row r="323" spans="7:7">
      <c r="G323" s="60"/>
    </row>
    <row r="324" spans="7:7">
      <c r="G324" s="60"/>
    </row>
    <row r="325" spans="7:7">
      <c r="G325" s="60"/>
    </row>
    <row r="326" spans="7:7">
      <c r="G326" s="60"/>
    </row>
    <row r="327" spans="7:7">
      <c r="G327" s="60"/>
    </row>
    <row r="328" spans="7:7">
      <c r="G328" s="60"/>
    </row>
    <row r="329" spans="7:7">
      <c r="G329" s="60"/>
    </row>
    <row r="330" spans="7:7">
      <c r="G330" s="60"/>
    </row>
    <row r="331" spans="7:7">
      <c r="G331" s="60"/>
    </row>
    <row r="332" spans="7:7">
      <c r="G332" s="60"/>
    </row>
    <row r="333" spans="7:7">
      <c r="G333" s="60"/>
    </row>
    <row r="334" spans="7:7">
      <c r="G334" s="60"/>
    </row>
    <row r="335" spans="7:7">
      <c r="G335" s="60"/>
    </row>
    <row r="336" spans="7:7">
      <c r="G336" s="60"/>
    </row>
    <row r="337" spans="7:7">
      <c r="G337" s="60"/>
    </row>
    <row r="338" spans="7:7">
      <c r="G338" s="60"/>
    </row>
    <row r="339" spans="7:7">
      <c r="G339" s="60"/>
    </row>
    <row r="340" spans="7:7">
      <c r="G340" s="60"/>
    </row>
    <row r="341" spans="7:7">
      <c r="G341" s="60"/>
    </row>
    <row r="342" spans="7:7">
      <c r="G342" s="60"/>
    </row>
    <row r="343" spans="7:7">
      <c r="G343" s="60"/>
    </row>
    <row r="344" spans="7:7">
      <c r="G344" s="60"/>
    </row>
    <row r="345" spans="7:7">
      <c r="G345" s="60"/>
    </row>
    <row r="346" spans="7:7">
      <c r="G346" s="60"/>
    </row>
    <row r="347" spans="7:7">
      <c r="G347" s="60"/>
    </row>
    <row r="348" spans="7:7">
      <c r="G348" s="60"/>
    </row>
    <row r="349" spans="7:7">
      <c r="G349" s="60"/>
    </row>
    <row r="350" spans="7:7">
      <c r="G350" s="60"/>
    </row>
    <row r="351" spans="7:7">
      <c r="G351" s="60"/>
    </row>
    <row r="352" spans="7:7">
      <c r="G352" s="60"/>
    </row>
    <row r="353" spans="7:7">
      <c r="G353" s="60"/>
    </row>
    <row r="354" spans="7:7">
      <c r="G354" s="60"/>
    </row>
    <row r="355" spans="7:7">
      <c r="G355" s="60"/>
    </row>
    <row r="356" spans="7:7">
      <c r="G356" s="60"/>
    </row>
    <row r="357" spans="7:7">
      <c r="G357" s="60"/>
    </row>
    <row r="358" spans="7:7">
      <c r="G358" s="60"/>
    </row>
    <row r="359" spans="7:7">
      <c r="G359" s="60"/>
    </row>
    <row r="360" spans="7:7">
      <c r="G360" s="60"/>
    </row>
    <row r="361" spans="7:7">
      <c r="G361" s="60"/>
    </row>
    <row r="362" spans="7:7">
      <c r="G362" s="60"/>
    </row>
    <row r="363" spans="7:7">
      <c r="G363" s="60"/>
    </row>
    <row r="364" spans="7:7">
      <c r="G364" s="60"/>
    </row>
    <row r="365" spans="7:7">
      <c r="G365" s="60"/>
    </row>
    <row r="366" spans="7:7">
      <c r="G366" s="60"/>
    </row>
    <row r="367" spans="7:7">
      <c r="G367" s="60"/>
    </row>
    <row r="368" spans="7:7">
      <c r="G368" s="60"/>
    </row>
    <row r="369" spans="7:7">
      <c r="G369" s="60"/>
    </row>
    <row r="370" spans="7:7">
      <c r="G370" s="60"/>
    </row>
    <row r="371" spans="7:7">
      <c r="G371" s="60"/>
    </row>
    <row r="372" spans="7:7">
      <c r="G372" s="60"/>
    </row>
    <row r="373" spans="7:7">
      <c r="G373" s="60"/>
    </row>
    <row r="374" spans="7:7">
      <c r="G374" s="60"/>
    </row>
    <row r="375" spans="7:7">
      <c r="G375" s="60"/>
    </row>
    <row r="376" spans="7:7">
      <c r="G376" s="60"/>
    </row>
    <row r="377" spans="7:7">
      <c r="G377" s="60"/>
    </row>
    <row r="378" spans="7:7">
      <c r="G378" s="60"/>
    </row>
    <row r="379" spans="7:7">
      <c r="G379" s="60"/>
    </row>
    <row r="380" spans="7:7">
      <c r="G380" s="60"/>
    </row>
    <row r="381" spans="7:7">
      <c r="G381" s="60"/>
    </row>
    <row r="382" spans="7:7">
      <c r="G382" s="60"/>
    </row>
    <row r="383" spans="7:7">
      <c r="G383" s="60"/>
    </row>
    <row r="384" spans="7:7">
      <c r="G384" s="60"/>
    </row>
    <row r="385" spans="7:7">
      <c r="G385" s="60"/>
    </row>
    <row r="386" spans="7:7">
      <c r="G386" s="60"/>
    </row>
    <row r="387" spans="7:7">
      <c r="G387" s="60"/>
    </row>
    <row r="388" spans="7:7">
      <c r="G388" s="60"/>
    </row>
    <row r="389" spans="7:7">
      <c r="G389" s="60"/>
    </row>
    <row r="390" spans="7:7">
      <c r="G390" s="60"/>
    </row>
    <row r="391" spans="7:7">
      <c r="G391" s="60"/>
    </row>
    <row r="392" spans="7:7">
      <c r="G392" s="60"/>
    </row>
    <row r="393" spans="7:7">
      <c r="G393" s="60"/>
    </row>
    <row r="394" spans="7:7">
      <c r="G394" s="60"/>
    </row>
    <row r="395" spans="7:7">
      <c r="G395" s="60"/>
    </row>
    <row r="396" spans="7:7">
      <c r="G396" s="60"/>
    </row>
    <row r="397" spans="7:7">
      <c r="G397" s="60"/>
    </row>
    <row r="398" spans="7:7">
      <c r="G398" s="60"/>
    </row>
    <row r="399" spans="7:7">
      <c r="G399" s="60"/>
    </row>
    <row r="400" spans="7:7">
      <c r="G400" s="60"/>
    </row>
    <row r="401" spans="7:7">
      <c r="G401" s="60"/>
    </row>
    <row r="402" spans="7:7">
      <c r="G402" s="60"/>
    </row>
    <row r="403" spans="7:7">
      <c r="G403" s="60"/>
    </row>
    <row r="404" spans="7:7">
      <c r="G404" s="60"/>
    </row>
    <row r="405" spans="7:7">
      <c r="G405" s="60"/>
    </row>
    <row r="406" spans="7:7">
      <c r="G406" s="60"/>
    </row>
    <row r="407" spans="7:7">
      <c r="G407" s="60"/>
    </row>
    <row r="408" spans="7:7">
      <c r="G408" s="60"/>
    </row>
    <row r="409" spans="7:7">
      <c r="G409" s="60"/>
    </row>
    <row r="410" spans="7:7">
      <c r="G410" s="60"/>
    </row>
    <row r="411" spans="7:7">
      <c r="G411" s="60"/>
    </row>
    <row r="412" spans="7:7">
      <c r="G412" s="60"/>
    </row>
    <row r="413" spans="7:7">
      <c r="G413" s="60"/>
    </row>
    <row r="414" spans="7:7">
      <c r="G414" s="60"/>
    </row>
    <row r="415" spans="7:7">
      <c r="G415" s="60"/>
    </row>
    <row r="416" spans="7:7">
      <c r="G416" s="60"/>
    </row>
    <row r="417" spans="7:7">
      <c r="G417" s="60"/>
    </row>
    <row r="418" spans="7:7">
      <c r="G418" s="60"/>
    </row>
    <row r="419" spans="7:7">
      <c r="G419" s="60"/>
    </row>
    <row r="420" spans="7:7">
      <c r="G420" s="60"/>
    </row>
    <row r="421" spans="7:7">
      <c r="G421" s="60"/>
    </row>
    <row r="422" spans="7:7">
      <c r="G422" s="60"/>
    </row>
    <row r="423" spans="7:7">
      <c r="G423" s="60"/>
    </row>
    <row r="424" spans="7:7">
      <c r="G424" s="60"/>
    </row>
    <row r="425" spans="7:7">
      <c r="G425" s="60"/>
    </row>
    <row r="426" spans="7:7">
      <c r="G426" s="60"/>
    </row>
    <row r="427" spans="7:7">
      <c r="G427" s="60"/>
    </row>
    <row r="428" spans="7:7">
      <c r="G428" s="60"/>
    </row>
    <row r="429" spans="7:7">
      <c r="G429" s="60"/>
    </row>
    <row r="430" spans="7:7">
      <c r="G430" s="60"/>
    </row>
    <row r="431" spans="7:7">
      <c r="G431" s="60"/>
    </row>
    <row r="432" spans="7:7">
      <c r="G432" s="60"/>
    </row>
    <row r="433" spans="7:7">
      <c r="G433" s="60"/>
    </row>
    <row r="434" spans="7:7">
      <c r="G434" s="60"/>
    </row>
    <row r="435" spans="7:7">
      <c r="G435" s="60"/>
    </row>
    <row r="436" spans="7:7">
      <c r="G436" s="60"/>
    </row>
    <row r="437" spans="7:7">
      <c r="G437" s="60"/>
    </row>
    <row r="438" spans="7:7">
      <c r="G438" s="60"/>
    </row>
    <row r="439" spans="7:7">
      <c r="G439" s="60"/>
    </row>
    <row r="440" spans="7:7">
      <c r="G440" s="60"/>
    </row>
    <row r="441" spans="7:7">
      <c r="G441" s="60"/>
    </row>
    <row r="442" spans="7:7">
      <c r="G442" s="60"/>
    </row>
    <row r="443" spans="7:7">
      <c r="G443" s="60"/>
    </row>
    <row r="444" spans="7:7">
      <c r="G444" s="60"/>
    </row>
    <row r="445" spans="7:7">
      <c r="G445" s="60"/>
    </row>
    <row r="446" spans="7:7">
      <c r="G446" s="60"/>
    </row>
    <row r="447" spans="7:7">
      <c r="G447" s="60"/>
    </row>
    <row r="448" spans="7:7">
      <c r="G448" s="60"/>
    </row>
    <row r="449" spans="7:7">
      <c r="G449" s="60"/>
    </row>
    <row r="450" spans="7:7">
      <c r="G450" s="60"/>
    </row>
    <row r="451" spans="7:7">
      <c r="G451" s="60"/>
    </row>
    <row r="452" spans="7:7">
      <c r="G452" s="60"/>
    </row>
    <row r="453" spans="7:7">
      <c r="G453" s="60"/>
    </row>
    <row r="454" spans="7:7">
      <c r="G454" s="60"/>
    </row>
    <row r="455" spans="7:7">
      <c r="G455" s="60"/>
    </row>
    <row r="456" spans="7:7">
      <c r="G456" s="60"/>
    </row>
    <row r="457" spans="7:7">
      <c r="G457" s="60"/>
    </row>
    <row r="458" spans="7:7">
      <c r="G458" s="60"/>
    </row>
    <row r="459" spans="7:7">
      <c r="G459" s="60"/>
    </row>
    <row r="460" spans="7:7">
      <c r="G460" s="60"/>
    </row>
    <row r="461" spans="7:7">
      <c r="G461" s="60"/>
    </row>
    <row r="462" spans="7:7">
      <c r="G462" s="60"/>
    </row>
    <row r="463" spans="7:7">
      <c r="G463" s="60"/>
    </row>
    <row r="464" spans="7:7">
      <c r="G464" s="60"/>
    </row>
    <row r="465" spans="7:7">
      <c r="G465" s="60"/>
    </row>
    <row r="466" spans="7:7">
      <c r="G466" s="60"/>
    </row>
    <row r="467" spans="7:7">
      <c r="G467" s="60"/>
    </row>
    <row r="468" spans="7:7">
      <c r="G468" s="60"/>
    </row>
    <row r="469" spans="7:7">
      <c r="G469" s="60"/>
    </row>
    <row r="470" spans="7:7">
      <c r="G470" s="60"/>
    </row>
    <row r="471" spans="7:7">
      <c r="G471" s="60"/>
    </row>
    <row r="472" spans="7:7">
      <c r="G472" s="60"/>
    </row>
    <row r="473" spans="7:7">
      <c r="G473" s="60"/>
    </row>
    <row r="474" spans="7:7">
      <c r="G474" s="60"/>
    </row>
    <row r="475" spans="7:7">
      <c r="G475" s="60"/>
    </row>
    <row r="476" spans="7:7">
      <c r="G476" s="60"/>
    </row>
    <row r="477" spans="7:7">
      <c r="G477" s="60"/>
    </row>
    <row r="478" spans="7:7">
      <c r="G478" s="60"/>
    </row>
    <row r="479" spans="7:7">
      <c r="G479" s="60"/>
    </row>
    <row r="480" spans="7:7">
      <c r="G480" s="60"/>
    </row>
    <row r="481" spans="7:7">
      <c r="G481" s="60"/>
    </row>
    <row r="482" spans="7:7">
      <c r="G482" s="60"/>
    </row>
    <row r="483" spans="7:7">
      <c r="G483" s="60"/>
    </row>
    <row r="484" spans="7:7">
      <c r="G484" s="60"/>
    </row>
    <row r="485" spans="7:7">
      <c r="G485" s="60"/>
    </row>
    <row r="486" spans="7:7">
      <c r="G486" s="60"/>
    </row>
    <row r="487" spans="7:7">
      <c r="G487" s="60"/>
    </row>
    <row r="488" spans="7:7">
      <c r="G488" s="60"/>
    </row>
    <row r="489" spans="7:7">
      <c r="G489" s="60"/>
    </row>
    <row r="490" spans="7:7">
      <c r="G490" s="60"/>
    </row>
    <row r="491" spans="7:7">
      <c r="G491" s="60"/>
    </row>
    <row r="492" spans="7:7">
      <c r="G492" s="60"/>
    </row>
    <row r="493" spans="7:7">
      <c r="G493" s="60"/>
    </row>
    <row r="494" spans="7:7">
      <c r="G494" s="60"/>
    </row>
    <row r="495" spans="7:7">
      <c r="G495" s="60"/>
    </row>
    <row r="496" spans="7:7">
      <c r="G496" s="60"/>
    </row>
    <row r="497" spans="7:7">
      <c r="G497" s="60"/>
    </row>
    <row r="498" spans="7:7">
      <c r="G498" s="60"/>
    </row>
    <row r="499" spans="7:7">
      <c r="G499" s="60"/>
    </row>
    <row r="500" spans="7:7">
      <c r="G500" s="60"/>
    </row>
    <row r="501" spans="7:7">
      <c r="G501" s="60"/>
    </row>
    <row r="502" spans="7:7">
      <c r="G502" s="60"/>
    </row>
    <row r="503" spans="7:7">
      <c r="G503" s="60"/>
    </row>
    <row r="504" spans="7:7">
      <c r="G504" s="60"/>
    </row>
    <row r="505" spans="7:7">
      <c r="G505" s="60"/>
    </row>
    <row r="506" spans="7:7">
      <c r="G506" s="60"/>
    </row>
    <row r="507" spans="7:7">
      <c r="G507" s="60"/>
    </row>
    <row r="508" spans="7:7">
      <c r="G508" s="60"/>
    </row>
    <row r="509" spans="7:7">
      <c r="G509" s="60"/>
    </row>
    <row r="510" spans="7:7">
      <c r="G510" s="60"/>
    </row>
    <row r="511" spans="7:7">
      <c r="G511" s="60"/>
    </row>
    <row r="512" spans="7:7">
      <c r="G512" s="60"/>
    </row>
    <row r="513" spans="7:7">
      <c r="G513" s="60"/>
    </row>
    <row r="514" spans="7:7">
      <c r="G514" s="60"/>
    </row>
    <row r="515" spans="7:7">
      <c r="G515" s="60"/>
    </row>
    <row r="516" spans="7:7">
      <c r="G516" s="60"/>
    </row>
    <row r="517" spans="7:7">
      <c r="G517" s="60"/>
    </row>
    <row r="518" spans="7:7">
      <c r="G518" s="60"/>
    </row>
    <row r="519" spans="7:7">
      <c r="G519" s="60"/>
    </row>
    <row r="520" spans="7:7">
      <c r="G520" s="60"/>
    </row>
    <row r="521" spans="7:7">
      <c r="G521" s="60"/>
    </row>
    <row r="522" spans="7:7">
      <c r="G522" s="60"/>
    </row>
    <row r="523" spans="7:7">
      <c r="G523" s="60"/>
    </row>
    <row r="524" spans="7:7">
      <c r="G524" s="60"/>
    </row>
    <row r="525" spans="7:7">
      <c r="G525" s="60"/>
    </row>
    <row r="526" spans="7:7">
      <c r="G526" s="60"/>
    </row>
    <row r="527" spans="7:7">
      <c r="G527" s="60"/>
    </row>
    <row r="528" spans="7:7">
      <c r="G528" s="60"/>
    </row>
    <row r="529" spans="7:7">
      <c r="G529" s="60"/>
    </row>
    <row r="530" spans="7:7">
      <c r="G530" s="60"/>
    </row>
    <row r="531" spans="7:7">
      <c r="G531" s="60"/>
    </row>
    <row r="532" spans="7:7">
      <c r="G532" s="60"/>
    </row>
    <row r="533" spans="7:7">
      <c r="G533" s="60"/>
    </row>
    <row r="534" spans="7:7">
      <c r="G534" s="60"/>
    </row>
    <row r="535" spans="7:7">
      <c r="G535" s="60"/>
    </row>
    <row r="536" spans="7:7">
      <c r="G536" s="60"/>
    </row>
    <row r="537" spans="7:7">
      <c r="G537" s="60"/>
    </row>
    <row r="538" spans="7:7">
      <c r="G538" s="60"/>
    </row>
    <row r="539" spans="7:7">
      <c r="G539" s="60"/>
    </row>
    <row r="540" spans="7:7">
      <c r="G540" s="60"/>
    </row>
    <row r="541" spans="7:7">
      <c r="G541" s="60"/>
    </row>
    <row r="542" spans="7:7">
      <c r="G542" s="60"/>
    </row>
    <row r="543" spans="7:7">
      <c r="G543" s="60"/>
    </row>
    <row r="544" spans="7:7">
      <c r="G544" s="60"/>
    </row>
    <row r="545" spans="7:7">
      <c r="G545" s="60"/>
    </row>
    <row r="546" spans="7:7">
      <c r="G546" s="60"/>
    </row>
    <row r="547" spans="7:7">
      <c r="G547" s="60"/>
    </row>
    <row r="548" spans="7:7">
      <c r="G548" s="60"/>
    </row>
    <row r="549" spans="7:7">
      <c r="G549" s="60"/>
    </row>
    <row r="550" spans="7:7">
      <c r="G550" s="60"/>
    </row>
    <row r="551" spans="7:7">
      <c r="G551" s="60"/>
    </row>
    <row r="552" spans="7:7">
      <c r="G552" s="60"/>
    </row>
    <row r="553" spans="7:7">
      <c r="G553" s="60"/>
    </row>
    <row r="554" spans="7:7">
      <c r="G554" s="60"/>
    </row>
    <row r="555" spans="7:7">
      <c r="G555" s="60"/>
    </row>
    <row r="556" spans="7:7">
      <c r="G556" s="60"/>
    </row>
    <row r="557" spans="7:7">
      <c r="G557" s="60"/>
    </row>
    <row r="558" spans="7:7">
      <c r="G558" s="60"/>
    </row>
    <row r="559" spans="7:7">
      <c r="G559" s="60"/>
    </row>
    <row r="560" spans="7:7">
      <c r="G560" s="60"/>
    </row>
    <row r="561" spans="7:7">
      <c r="G561" s="60"/>
    </row>
    <row r="562" spans="7:7">
      <c r="G562" s="60"/>
    </row>
    <row r="563" spans="7:7">
      <c r="G563" s="60"/>
    </row>
    <row r="564" spans="7:7">
      <c r="G564" s="60"/>
    </row>
    <row r="565" spans="7:7">
      <c r="G565" s="60"/>
    </row>
    <row r="566" spans="7:7">
      <c r="G566" s="60"/>
    </row>
    <row r="567" spans="7:7">
      <c r="G567" s="60"/>
    </row>
    <row r="568" spans="7:7">
      <c r="G568" s="60"/>
    </row>
    <row r="569" spans="7:7">
      <c r="G569" s="60"/>
    </row>
    <row r="570" spans="7:7">
      <c r="G570" s="60"/>
    </row>
    <row r="571" spans="7:7">
      <c r="G571" s="60"/>
    </row>
    <row r="572" spans="7:7">
      <c r="G572" s="60"/>
    </row>
    <row r="573" spans="7:7">
      <c r="G573" s="60"/>
    </row>
    <row r="574" spans="7:7">
      <c r="G574" s="60"/>
    </row>
    <row r="575" spans="7:7">
      <c r="G575" s="60"/>
    </row>
    <row r="576" spans="7:7">
      <c r="G576" s="60"/>
    </row>
    <row r="577" spans="7:7">
      <c r="G577" s="60"/>
    </row>
    <row r="578" spans="7:7">
      <c r="G578" s="60"/>
    </row>
    <row r="579" spans="7:7">
      <c r="G579" s="60"/>
    </row>
    <row r="580" spans="7:7">
      <c r="G580" s="60"/>
    </row>
    <row r="581" spans="7:7">
      <c r="G581" s="60"/>
    </row>
    <row r="582" spans="7:7">
      <c r="G582" s="60"/>
    </row>
    <row r="583" spans="7:7">
      <c r="G583" s="60"/>
    </row>
    <row r="584" spans="7:7">
      <c r="G584" s="60"/>
    </row>
    <row r="585" spans="7:7">
      <c r="G585" s="60"/>
    </row>
    <row r="586" spans="7:7">
      <c r="G586" s="60"/>
    </row>
    <row r="587" spans="7:7">
      <c r="G587" s="60"/>
    </row>
    <row r="588" spans="7:7">
      <c r="G588" s="60"/>
    </row>
    <row r="589" spans="7:7">
      <c r="G589" s="60"/>
    </row>
    <row r="590" spans="7:7">
      <c r="G590" s="60"/>
    </row>
    <row r="591" spans="7:7">
      <c r="G591" s="60"/>
    </row>
    <row r="592" spans="7:7">
      <c r="G592" s="60"/>
    </row>
    <row r="593" spans="7:7">
      <c r="G593" s="60"/>
    </row>
    <row r="594" spans="7:7">
      <c r="G594" s="60"/>
    </row>
    <row r="595" spans="7:7">
      <c r="G595" s="60"/>
    </row>
    <row r="596" spans="7:7">
      <c r="G596" s="60"/>
    </row>
    <row r="597" spans="7:7">
      <c r="G597" s="60"/>
    </row>
    <row r="598" spans="7:7">
      <c r="G598" s="60"/>
    </row>
    <row r="599" spans="7:7">
      <c r="G599" s="60"/>
    </row>
    <row r="600" spans="7:7">
      <c r="G600" s="60"/>
    </row>
    <row r="601" spans="7:7">
      <c r="G601" s="60"/>
    </row>
    <row r="602" spans="7:7">
      <c r="G602" s="60"/>
    </row>
    <row r="603" spans="7:7">
      <c r="G603" s="60"/>
    </row>
    <row r="604" spans="7:7">
      <c r="G604" s="60"/>
    </row>
    <row r="605" spans="7:7">
      <c r="G605" s="60"/>
    </row>
    <row r="606" spans="7:7">
      <c r="G606" s="60"/>
    </row>
    <row r="607" spans="7:7">
      <c r="G607" s="60"/>
    </row>
    <row r="608" spans="7:7">
      <c r="G608" s="60"/>
    </row>
    <row r="609" spans="7:7">
      <c r="G609" s="60"/>
    </row>
    <row r="610" spans="7:7">
      <c r="G610" s="60"/>
    </row>
    <row r="611" spans="7:7">
      <c r="G611" s="60"/>
    </row>
    <row r="612" spans="7:7">
      <c r="G612" s="60"/>
    </row>
    <row r="613" spans="7:7">
      <c r="G613" s="60"/>
    </row>
    <row r="614" spans="7:7">
      <c r="G614" s="60"/>
    </row>
    <row r="615" spans="7:7">
      <c r="G615" s="60"/>
    </row>
    <row r="616" spans="7:7">
      <c r="G616" s="60"/>
    </row>
    <row r="617" spans="7:7">
      <c r="G617" s="60"/>
    </row>
    <row r="618" spans="7:7">
      <c r="G618" s="60"/>
    </row>
    <row r="619" spans="7:7">
      <c r="G619" s="60"/>
    </row>
    <row r="620" spans="7:7">
      <c r="G620" s="60"/>
    </row>
    <row r="621" spans="7:7">
      <c r="G621" s="60"/>
    </row>
    <row r="622" spans="7:7">
      <c r="G622" s="60"/>
    </row>
    <row r="623" spans="7:7">
      <c r="G623" s="60"/>
    </row>
    <row r="624" spans="7:7">
      <c r="G624" s="60"/>
    </row>
    <row r="625" spans="7:7">
      <c r="G625" s="60"/>
    </row>
    <row r="626" spans="7:7">
      <c r="G626" s="60"/>
    </row>
    <row r="627" spans="7:7">
      <c r="G627" s="60"/>
    </row>
    <row r="628" spans="7:7">
      <c r="G628" s="60"/>
    </row>
    <row r="629" spans="7:7">
      <c r="G629" s="60"/>
    </row>
    <row r="630" spans="7:7">
      <c r="G630" s="60"/>
    </row>
    <row r="631" spans="7:7">
      <c r="G631" s="60"/>
    </row>
    <row r="632" spans="7:7">
      <c r="G632" s="60"/>
    </row>
    <row r="633" spans="7:7">
      <c r="G633" s="60"/>
    </row>
    <row r="634" spans="7:7">
      <c r="G634" s="60"/>
    </row>
    <row r="635" spans="7:7">
      <c r="G635" s="60"/>
    </row>
    <row r="636" spans="7:7">
      <c r="G636" s="60"/>
    </row>
    <row r="637" spans="7:7">
      <c r="G637" s="60"/>
    </row>
    <row r="638" spans="7:7">
      <c r="G638" s="60"/>
    </row>
    <row r="639" spans="7:7">
      <c r="G639" s="60"/>
    </row>
    <row r="640" spans="7:7">
      <c r="G640" s="60"/>
    </row>
    <row r="641" spans="7:7">
      <c r="G641" s="60"/>
    </row>
    <row r="642" spans="7:7">
      <c r="G642" s="60"/>
    </row>
    <row r="643" spans="7:7">
      <c r="G643" s="60"/>
    </row>
    <row r="644" spans="7:7">
      <c r="G644" s="60"/>
    </row>
    <row r="645" spans="7:7">
      <c r="G645" s="60"/>
    </row>
    <row r="646" spans="7:7">
      <c r="G646" s="60"/>
    </row>
    <row r="647" spans="7:7">
      <c r="G647" s="60"/>
    </row>
    <row r="648" spans="7:7">
      <c r="G648" s="60"/>
    </row>
    <row r="649" spans="7:7">
      <c r="G649" s="60"/>
    </row>
    <row r="650" spans="7:7">
      <c r="G650" s="60"/>
    </row>
    <row r="651" spans="7:7">
      <c r="G651" s="60"/>
    </row>
    <row r="652" spans="7:7">
      <c r="G652" s="60"/>
    </row>
    <row r="653" spans="7:7">
      <c r="G653" s="60"/>
    </row>
    <row r="654" spans="7:7">
      <c r="G654" s="60"/>
    </row>
    <row r="655" spans="7:7">
      <c r="G655" s="60"/>
    </row>
    <row r="656" spans="7:7">
      <c r="G656" s="60"/>
    </row>
    <row r="657" spans="7:7">
      <c r="G657" s="60"/>
    </row>
    <row r="658" spans="7:7">
      <c r="G658" s="60"/>
    </row>
    <row r="659" spans="7:7">
      <c r="G659" s="60"/>
    </row>
    <row r="660" spans="7:7">
      <c r="G660" s="60"/>
    </row>
    <row r="661" spans="7:7">
      <c r="G661" s="60"/>
    </row>
    <row r="662" spans="7:7">
      <c r="G662" s="60"/>
    </row>
    <row r="663" spans="7:7">
      <c r="G663" s="60"/>
    </row>
    <row r="664" spans="7:7">
      <c r="G664" s="60"/>
    </row>
    <row r="665" spans="7:7">
      <c r="G665" s="60"/>
    </row>
    <row r="666" spans="7:7">
      <c r="G666" s="60"/>
    </row>
    <row r="667" spans="7:7">
      <c r="G667" s="60"/>
    </row>
    <row r="668" spans="7:7">
      <c r="G668" s="60"/>
    </row>
    <row r="669" spans="7:7">
      <c r="G669" s="60"/>
    </row>
    <row r="670" spans="7:7">
      <c r="G670" s="60"/>
    </row>
    <row r="671" spans="7:7">
      <c r="G671" s="60"/>
    </row>
    <row r="672" spans="7:7">
      <c r="G672" s="60"/>
    </row>
    <row r="673" spans="7:7">
      <c r="G673" s="60"/>
    </row>
    <row r="674" spans="7:7">
      <c r="G674" s="60"/>
    </row>
    <row r="675" spans="7:7">
      <c r="G675" s="60"/>
    </row>
    <row r="676" spans="7:7">
      <c r="G676" s="60"/>
    </row>
    <row r="677" spans="7:7">
      <c r="G677" s="60"/>
    </row>
    <row r="678" spans="7:7">
      <c r="G678" s="60"/>
    </row>
    <row r="679" spans="7:7">
      <c r="G679" s="60"/>
    </row>
    <row r="680" spans="7:7">
      <c r="G680" s="60"/>
    </row>
    <row r="681" spans="7:7">
      <c r="G681" s="60"/>
    </row>
    <row r="682" spans="7:7">
      <c r="G682" s="60"/>
    </row>
    <row r="683" spans="7:7">
      <c r="G683" s="60"/>
    </row>
    <row r="684" spans="7:7">
      <c r="G684" s="60"/>
    </row>
    <row r="685" spans="7:7">
      <c r="G685" s="60"/>
    </row>
    <row r="686" spans="7:7">
      <c r="G686" s="60"/>
    </row>
    <row r="687" spans="7:7">
      <c r="G687" s="60"/>
    </row>
    <row r="688" spans="7:7">
      <c r="G688" s="60"/>
    </row>
    <row r="689" spans="7:7">
      <c r="G689" s="60"/>
    </row>
    <row r="690" spans="7:7">
      <c r="G690" s="60"/>
    </row>
    <row r="691" spans="7:7">
      <c r="G691" s="60"/>
    </row>
    <row r="692" spans="7:7">
      <c r="G692" s="60"/>
    </row>
    <row r="693" spans="7:7">
      <c r="G693" s="60"/>
    </row>
    <row r="694" spans="7:7">
      <c r="G694" s="60"/>
    </row>
    <row r="695" spans="7:7">
      <c r="G695" s="60"/>
    </row>
    <row r="696" spans="7:7">
      <c r="G696" s="60"/>
    </row>
    <row r="697" spans="7:7">
      <c r="G697" s="60"/>
    </row>
    <row r="698" spans="7:7">
      <c r="G698" s="60"/>
    </row>
    <row r="699" spans="7:7">
      <c r="G699" s="60"/>
    </row>
    <row r="700" spans="7:7">
      <c r="G700" s="60"/>
    </row>
    <row r="701" spans="7:7">
      <c r="G701" s="60"/>
    </row>
    <row r="702" spans="7:7">
      <c r="G702" s="60"/>
    </row>
    <row r="703" spans="7:7">
      <c r="G703" s="60"/>
    </row>
    <row r="704" spans="7:7">
      <c r="G704" s="60"/>
    </row>
    <row r="705" spans="7:7">
      <c r="G705" s="60"/>
    </row>
    <row r="706" spans="7:7">
      <c r="G706" s="60"/>
    </row>
    <row r="707" spans="7:7">
      <c r="G707" s="60"/>
    </row>
    <row r="708" spans="7:7">
      <c r="G708" s="60"/>
    </row>
    <row r="709" spans="7:7">
      <c r="G709" s="60"/>
    </row>
    <row r="710" spans="7:7">
      <c r="G710" s="60"/>
    </row>
    <row r="711" spans="7:7">
      <c r="G711" s="60"/>
    </row>
    <row r="712" spans="7:7">
      <c r="G712" s="60"/>
    </row>
    <row r="713" spans="7:7">
      <c r="G713" s="60"/>
    </row>
    <row r="714" spans="7:7">
      <c r="G714" s="60"/>
    </row>
    <row r="715" spans="7:7">
      <c r="G715" s="60"/>
    </row>
    <row r="716" spans="7:7">
      <c r="G716" s="60"/>
    </row>
    <row r="717" spans="7:7">
      <c r="G717" s="60"/>
    </row>
    <row r="718" spans="7:7">
      <c r="G718" s="60"/>
    </row>
    <row r="719" spans="7:7">
      <c r="G719" s="60"/>
    </row>
    <row r="720" spans="7:7">
      <c r="G720" s="60"/>
    </row>
    <row r="721" spans="7:7">
      <c r="G721" s="60"/>
    </row>
    <row r="722" spans="7:7">
      <c r="G722" s="60"/>
    </row>
    <row r="723" spans="7:7">
      <c r="G723" s="60"/>
    </row>
    <row r="724" spans="7:7">
      <c r="G724" s="60"/>
    </row>
    <row r="725" spans="7:7">
      <c r="G725" s="60"/>
    </row>
    <row r="726" spans="7:7">
      <c r="G726" s="60"/>
    </row>
    <row r="727" spans="7:7">
      <c r="G727" s="60"/>
    </row>
    <row r="728" spans="7:7">
      <c r="G728" s="60"/>
    </row>
    <row r="729" spans="7:7">
      <c r="G729" s="60"/>
    </row>
    <row r="730" spans="7:7">
      <c r="G730" s="60"/>
    </row>
    <row r="731" spans="7:7">
      <c r="G731" s="60"/>
    </row>
    <row r="732" spans="7:7">
      <c r="G732" s="60"/>
    </row>
    <row r="733" spans="7:7">
      <c r="G733" s="60"/>
    </row>
    <row r="734" spans="7:7">
      <c r="G734" s="60"/>
    </row>
    <row r="735" spans="7:7">
      <c r="G735" s="60"/>
    </row>
    <row r="736" spans="7:7">
      <c r="G736" s="60"/>
    </row>
    <row r="737" spans="7:7">
      <c r="G737" s="60"/>
    </row>
    <row r="738" spans="7:7">
      <c r="G738" s="60"/>
    </row>
    <row r="739" spans="7:7">
      <c r="G739" s="60"/>
    </row>
    <row r="740" spans="7:7">
      <c r="G740" s="60"/>
    </row>
    <row r="741" spans="7:7">
      <c r="G741" s="60"/>
    </row>
    <row r="742" spans="7:7">
      <c r="G742" s="60"/>
    </row>
    <row r="743" spans="7:7">
      <c r="G743" s="60"/>
    </row>
    <row r="744" spans="7:7">
      <c r="G744" s="60"/>
    </row>
    <row r="745" spans="7:7">
      <c r="G745" s="60"/>
    </row>
    <row r="746" spans="7:7">
      <c r="G746" s="60"/>
    </row>
    <row r="747" spans="7:7">
      <c r="G747" s="60"/>
    </row>
    <row r="748" spans="7:7">
      <c r="G748" s="60"/>
    </row>
    <row r="749" spans="7:7">
      <c r="G749" s="60"/>
    </row>
    <row r="750" spans="7:7">
      <c r="G750" s="60"/>
    </row>
    <row r="751" spans="7:7">
      <c r="G751" s="60"/>
    </row>
    <row r="752" spans="7:7">
      <c r="G752" s="60"/>
    </row>
    <row r="753" spans="7:7">
      <c r="G753" s="60"/>
    </row>
    <row r="754" spans="7:7">
      <c r="G754" s="60"/>
    </row>
    <row r="755" spans="7:7">
      <c r="G755" s="60"/>
    </row>
    <row r="756" spans="7:7">
      <c r="G756" s="60"/>
    </row>
    <row r="757" spans="7:7">
      <c r="G757" s="60"/>
    </row>
    <row r="758" spans="7:7">
      <c r="G758" s="60"/>
    </row>
    <row r="759" spans="7:7">
      <c r="G759" s="60"/>
    </row>
    <row r="760" spans="7:7">
      <c r="G760" s="60"/>
    </row>
    <row r="761" spans="7:7">
      <c r="G761" s="60"/>
    </row>
    <row r="762" spans="7:7">
      <c r="G762" s="60"/>
    </row>
    <row r="763" spans="7:7">
      <c r="G763" s="60"/>
    </row>
  </sheetData>
  <sheetProtection algorithmName="SHA-512" hashValue="0xjsmd/sf19nEOjTIaCjDlm13pN6W8n+20yccopEKVjWjMUISmfh7eoxz06AYLuRm914Q42x3DnRWYisU6MRKQ==" saltValue="6jRUlVnebKaDPtHHePuTvw==" spinCount="100000" sheet="1" objects="1" scenarios="1"/>
  <mergeCells count="9">
    <mergeCell ref="A1:G10"/>
    <mergeCell ref="A12:G12"/>
    <mergeCell ref="A29:G29"/>
    <mergeCell ref="A78:G82"/>
    <mergeCell ref="A83:G92"/>
    <mergeCell ref="A67:G67"/>
    <mergeCell ref="A70:G70"/>
    <mergeCell ref="A60:G60"/>
    <mergeCell ref="A54:G54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52"/>
  <sheetViews>
    <sheetView workbookViewId="0">
      <selection activeCell="G20" sqref="G20"/>
    </sheetView>
  </sheetViews>
  <sheetFormatPr defaultRowHeight="14.4"/>
  <cols>
    <col min="1" max="1" width="25.33203125" style="24" customWidth="1"/>
    <col min="2" max="2" width="34.88671875" style="24" customWidth="1"/>
    <col min="3" max="3" width="15.109375" style="1" customWidth="1"/>
    <col min="4" max="4" width="42.109375" style="1" customWidth="1"/>
    <col min="5" max="5" width="18.5546875" style="1" customWidth="1"/>
    <col min="6" max="6" width="16.6640625" style="1" hidden="1" customWidth="1"/>
    <col min="7" max="7" width="16.5546875" customWidth="1"/>
  </cols>
  <sheetData>
    <row r="1" spans="1:7">
      <c r="A1" s="158"/>
      <c r="B1" s="159"/>
      <c r="C1" s="159"/>
      <c r="D1" s="159"/>
      <c r="E1" s="159"/>
      <c r="F1" s="159"/>
      <c r="G1" s="159"/>
    </row>
    <row r="2" spans="1:7">
      <c r="A2" s="158"/>
      <c r="B2" s="159"/>
      <c r="C2" s="159"/>
      <c r="D2" s="159"/>
      <c r="E2" s="159"/>
      <c r="F2" s="159"/>
      <c r="G2" s="159"/>
    </row>
    <row r="3" spans="1:7">
      <c r="A3" s="158"/>
      <c r="B3" s="159"/>
      <c r="C3" s="159"/>
      <c r="D3" s="159"/>
      <c r="E3" s="159"/>
      <c r="F3" s="159"/>
      <c r="G3" s="159"/>
    </row>
    <row r="4" spans="1:7">
      <c r="A4" s="158"/>
      <c r="B4" s="159"/>
      <c r="C4" s="159"/>
      <c r="D4" s="159"/>
      <c r="E4" s="159"/>
      <c r="F4" s="159"/>
      <c r="G4" s="159"/>
    </row>
    <row r="5" spans="1:7">
      <c r="A5" s="158"/>
      <c r="B5" s="159"/>
      <c r="C5" s="159"/>
      <c r="D5" s="159"/>
      <c r="E5" s="159"/>
      <c r="F5" s="159"/>
      <c r="G5" s="159"/>
    </row>
    <row r="6" spans="1:7">
      <c r="A6" s="158"/>
      <c r="B6" s="159"/>
      <c r="C6" s="159"/>
      <c r="D6" s="159"/>
      <c r="E6" s="159"/>
      <c r="F6" s="159"/>
      <c r="G6" s="159"/>
    </row>
    <row r="7" spans="1:7">
      <c r="A7" s="158"/>
      <c r="B7" s="159"/>
      <c r="C7" s="159"/>
      <c r="D7" s="159"/>
      <c r="E7" s="159"/>
      <c r="F7" s="159"/>
      <c r="G7" s="159"/>
    </row>
    <row r="8" spans="1:7">
      <c r="A8" s="158"/>
      <c r="B8" s="159"/>
      <c r="C8" s="159"/>
      <c r="D8" s="159"/>
      <c r="E8" s="159"/>
      <c r="F8" s="159"/>
      <c r="G8" s="159"/>
    </row>
    <row r="9" spans="1:7">
      <c r="A9" s="158"/>
      <c r="B9" s="159"/>
      <c r="C9" s="159"/>
      <c r="D9" s="159"/>
      <c r="E9" s="159"/>
      <c r="F9" s="159"/>
      <c r="G9" s="159"/>
    </row>
    <row r="10" spans="1:7">
      <c r="A10" s="158"/>
      <c r="B10" s="159"/>
      <c r="C10" s="159"/>
      <c r="D10" s="159"/>
      <c r="E10" s="159"/>
      <c r="F10" s="159"/>
      <c r="G10" s="159"/>
    </row>
    <row r="11" spans="1:7">
      <c r="A11" s="160"/>
      <c r="B11" s="161"/>
      <c r="C11" s="161"/>
      <c r="D11" s="161"/>
      <c r="E11" s="161"/>
      <c r="F11" s="161"/>
      <c r="G11" s="161"/>
    </row>
    <row r="12" spans="1:7" s="3" customFormat="1" ht="28.8">
      <c r="A12" s="23" t="s">
        <v>64</v>
      </c>
      <c r="B12" s="23" t="s">
        <v>63</v>
      </c>
      <c r="C12" s="58" t="s">
        <v>66</v>
      </c>
      <c r="D12" s="58" t="s">
        <v>65</v>
      </c>
      <c r="E12" s="58" t="s">
        <v>390</v>
      </c>
      <c r="F12" s="58" t="s">
        <v>1121</v>
      </c>
      <c r="G12" s="58" t="s">
        <v>1121</v>
      </c>
    </row>
    <row r="13" spans="1:7" s="3" customFormat="1" ht="43.2">
      <c r="A13" s="25" t="s">
        <v>393</v>
      </c>
      <c r="B13" s="25" t="s">
        <v>816</v>
      </c>
      <c r="C13" s="6" t="s">
        <v>108</v>
      </c>
      <c r="D13" s="6" t="s">
        <v>389</v>
      </c>
      <c r="E13" s="6" t="s">
        <v>392</v>
      </c>
      <c r="F13" s="52">
        <v>8190</v>
      </c>
      <c r="G13" s="67">
        <f>F13*0.83</f>
        <v>6797.7</v>
      </c>
    </row>
    <row r="14" spans="1:7">
      <c r="A14" s="25" t="s">
        <v>394</v>
      </c>
      <c r="B14" s="25" t="s">
        <v>1051</v>
      </c>
      <c r="C14" s="6" t="s">
        <v>108</v>
      </c>
      <c r="D14" s="6" t="s">
        <v>397</v>
      </c>
      <c r="E14" s="6" t="s">
        <v>391</v>
      </c>
      <c r="F14" s="52">
        <v>7380</v>
      </c>
      <c r="G14" s="67">
        <f t="shared" ref="G14:G39" si="0">F14*0.83</f>
        <v>6125.4</v>
      </c>
    </row>
    <row r="15" spans="1:7" ht="28.8">
      <c r="A15" s="25" t="s">
        <v>395</v>
      </c>
      <c r="B15" s="25" t="s">
        <v>396</v>
      </c>
      <c r="C15" s="6" t="s">
        <v>108</v>
      </c>
      <c r="D15" s="6" t="s">
        <v>398</v>
      </c>
      <c r="E15" s="6" t="s">
        <v>403</v>
      </c>
      <c r="F15" s="52">
        <v>73169</v>
      </c>
      <c r="G15" s="67">
        <f t="shared" si="0"/>
        <v>60730.27</v>
      </c>
    </row>
    <row r="16" spans="1:7" ht="28.8">
      <c r="A16" s="25" t="s">
        <v>399</v>
      </c>
      <c r="B16" s="25" t="s">
        <v>400</v>
      </c>
      <c r="C16" s="6" t="s">
        <v>108</v>
      </c>
      <c r="D16" s="6" t="s">
        <v>401</v>
      </c>
      <c r="E16" s="6" t="s">
        <v>402</v>
      </c>
      <c r="F16" s="52">
        <v>47941</v>
      </c>
      <c r="G16" s="67">
        <f t="shared" si="0"/>
        <v>39791.03</v>
      </c>
    </row>
    <row r="17" spans="1:7">
      <c r="A17" s="25" t="s">
        <v>404</v>
      </c>
      <c r="B17" s="25" t="s">
        <v>405</v>
      </c>
      <c r="C17" s="6" t="s">
        <v>108</v>
      </c>
      <c r="D17" s="6" t="s">
        <v>398</v>
      </c>
      <c r="E17" s="6" t="s">
        <v>406</v>
      </c>
      <c r="F17" s="52">
        <v>44795</v>
      </c>
      <c r="G17" s="67">
        <f t="shared" si="0"/>
        <v>37179.85</v>
      </c>
    </row>
    <row r="18" spans="1:7" ht="28.8">
      <c r="A18" s="25" t="s">
        <v>407</v>
      </c>
      <c r="B18" s="25" t="s">
        <v>408</v>
      </c>
      <c r="C18" s="6" t="s">
        <v>108</v>
      </c>
      <c r="D18" s="6" t="s">
        <v>409</v>
      </c>
      <c r="E18" s="6" t="s">
        <v>410</v>
      </c>
      <c r="F18" s="52">
        <v>27868</v>
      </c>
      <c r="G18" s="67">
        <f t="shared" si="0"/>
        <v>23130.44</v>
      </c>
    </row>
    <row r="19" spans="1:7">
      <c r="A19" s="25" t="s">
        <v>1198</v>
      </c>
      <c r="B19" s="15" t="s">
        <v>17</v>
      </c>
      <c r="C19" s="6" t="s">
        <v>108</v>
      </c>
      <c r="D19" s="6"/>
      <c r="E19" s="87" t="s">
        <v>1197</v>
      </c>
      <c r="F19" s="52"/>
      <c r="G19" s="67">
        <v>24500</v>
      </c>
    </row>
    <row r="20" spans="1:7">
      <c r="A20" s="25" t="s">
        <v>411</v>
      </c>
      <c r="B20" s="25" t="s">
        <v>412</v>
      </c>
      <c r="C20" s="6" t="s">
        <v>108</v>
      </c>
      <c r="D20" s="6" t="s">
        <v>413</v>
      </c>
      <c r="E20" s="6" t="s">
        <v>414</v>
      </c>
      <c r="F20" s="52">
        <v>2519</v>
      </c>
      <c r="G20" s="67">
        <f t="shared" si="0"/>
        <v>2090.77</v>
      </c>
    </row>
    <row r="21" spans="1:7">
      <c r="A21" s="25" t="s">
        <v>415</v>
      </c>
      <c r="B21" s="25" t="s">
        <v>416</v>
      </c>
      <c r="C21" s="6" t="s">
        <v>108</v>
      </c>
      <c r="D21" s="6" t="s">
        <v>413</v>
      </c>
      <c r="E21" s="6" t="s">
        <v>417</v>
      </c>
      <c r="F21" s="52">
        <v>3643</v>
      </c>
      <c r="G21" s="67">
        <f t="shared" si="0"/>
        <v>3023.69</v>
      </c>
    </row>
    <row r="22" spans="1:7" ht="28.8">
      <c r="A22" s="25" t="s">
        <v>418</v>
      </c>
      <c r="B22" s="25" t="s">
        <v>419</v>
      </c>
      <c r="C22" s="6" t="s">
        <v>108</v>
      </c>
      <c r="D22" s="6" t="s">
        <v>420</v>
      </c>
      <c r="E22" s="6" t="s">
        <v>421</v>
      </c>
      <c r="F22" s="52">
        <v>798</v>
      </c>
      <c r="G22" s="67">
        <f t="shared" si="0"/>
        <v>662.33999999999992</v>
      </c>
    </row>
    <row r="23" spans="1:7" ht="43.2">
      <c r="A23" s="25" t="s">
        <v>422</v>
      </c>
      <c r="B23" s="25" t="s">
        <v>815</v>
      </c>
      <c r="C23" s="6" t="s">
        <v>108</v>
      </c>
      <c r="D23" s="6" t="s">
        <v>413</v>
      </c>
      <c r="E23" s="6" t="s">
        <v>423</v>
      </c>
      <c r="F23" s="52">
        <v>8041</v>
      </c>
      <c r="G23" s="67">
        <f t="shared" si="0"/>
        <v>6674.03</v>
      </c>
    </row>
    <row r="24" spans="1:7" ht="28.8">
      <c r="A24" s="25" t="s">
        <v>424</v>
      </c>
      <c r="B24" s="25" t="s">
        <v>814</v>
      </c>
      <c r="C24" s="6" t="s">
        <v>108</v>
      </c>
      <c r="D24" s="6" t="s">
        <v>425</v>
      </c>
      <c r="E24" s="6" t="s">
        <v>426</v>
      </c>
      <c r="F24" s="52">
        <v>15421</v>
      </c>
      <c r="G24" s="67">
        <f t="shared" si="0"/>
        <v>12799.43</v>
      </c>
    </row>
    <row r="25" spans="1:7">
      <c r="A25" s="25" t="s">
        <v>427</v>
      </c>
      <c r="B25" s="25" t="s">
        <v>428</v>
      </c>
      <c r="C25" s="6" t="s">
        <v>108</v>
      </c>
      <c r="D25" s="6" t="s">
        <v>413</v>
      </c>
      <c r="E25" s="6" t="s">
        <v>429</v>
      </c>
      <c r="F25" s="52">
        <v>2253</v>
      </c>
      <c r="G25" s="67">
        <f t="shared" si="0"/>
        <v>1869.99</v>
      </c>
    </row>
    <row r="26" spans="1:7">
      <c r="A26" s="25" t="s">
        <v>431</v>
      </c>
      <c r="B26" s="25" t="s">
        <v>430</v>
      </c>
      <c r="C26" s="6" t="s">
        <v>108</v>
      </c>
      <c r="D26" s="6" t="s">
        <v>413</v>
      </c>
      <c r="E26" s="6" t="s">
        <v>432</v>
      </c>
      <c r="F26" s="52">
        <v>4626</v>
      </c>
      <c r="G26" s="67">
        <f t="shared" si="0"/>
        <v>3839.58</v>
      </c>
    </row>
    <row r="27" spans="1:7">
      <c r="A27" s="25" t="s">
        <v>433</v>
      </c>
      <c r="B27" s="25" t="s">
        <v>434</v>
      </c>
      <c r="C27" s="6" t="s">
        <v>108</v>
      </c>
      <c r="D27" s="6" t="s">
        <v>413</v>
      </c>
      <c r="E27" s="6" t="s">
        <v>435</v>
      </c>
      <c r="F27" s="52">
        <v>3014</v>
      </c>
      <c r="G27" s="67">
        <f t="shared" si="0"/>
        <v>2501.62</v>
      </c>
    </row>
    <row r="28" spans="1:7" ht="28.8">
      <c r="A28" s="25" t="s">
        <v>436</v>
      </c>
      <c r="B28" s="25" t="s">
        <v>437</v>
      </c>
      <c r="C28" s="6" t="s">
        <v>438</v>
      </c>
      <c r="D28" s="6" t="s">
        <v>439</v>
      </c>
      <c r="E28" s="6" t="s">
        <v>440</v>
      </c>
      <c r="F28" s="52">
        <v>3746</v>
      </c>
      <c r="G28" s="67">
        <f t="shared" si="0"/>
        <v>3109.18</v>
      </c>
    </row>
    <row r="29" spans="1:7" ht="28.8">
      <c r="A29" s="25" t="s">
        <v>441</v>
      </c>
      <c r="B29" s="25" t="s">
        <v>442</v>
      </c>
      <c r="C29" s="6" t="s">
        <v>438</v>
      </c>
      <c r="D29" s="6" t="s">
        <v>443</v>
      </c>
      <c r="E29" s="6" t="s">
        <v>444</v>
      </c>
      <c r="F29" s="52">
        <v>1237</v>
      </c>
      <c r="G29" s="67">
        <f t="shared" si="0"/>
        <v>1026.71</v>
      </c>
    </row>
    <row r="30" spans="1:7" ht="43.2">
      <c r="A30" s="25" t="s">
        <v>445</v>
      </c>
      <c r="B30" s="25" t="s">
        <v>813</v>
      </c>
      <c r="C30" s="6" t="s">
        <v>438</v>
      </c>
      <c r="D30" s="6" t="s">
        <v>754</v>
      </c>
      <c r="E30" s="6" t="s">
        <v>446</v>
      </c>
      <c r="F30" s="52">
        <v>5217</v>
      </c>
      <c r="G30" s="67">
        <f t="shared" si="0"/>
        <v>4330.1099999999997</v>
      </c>
    </row>
    <row r="31" spans="1:7" ht="28.8">
      <c r="A31" s="25" t="s">
        <v>447</v>
      </c>
      <c r="B31" s="25" t="s">
        <v>812</v>
      </c>
      <c r="C31" s="6" t="s">
        <v>438</v>
      </c>
      <c r="D31" s="6" t="s">
        <v>448</v>
      </c>
      <c r="E31" s="6" t="s">
        <v>449</v>
      </c>
      <c r="F31" s="52">
        <v>6506</v>
      </c>
      <c r="G31" s="67">
        <f t="shared" si="0"/>
        <v>5399.98</v>
      </c>
    </row>
    <row r="32" spans="1:7" ht="28.8">
      <c r="A32" s="25" t="s">
        <v>452</v>
      </c>
      <c r="B32" s="25" t="s">
        <v>811</v>
      </c>
      <c r="C32" s="6" t="s">
        <v>438</v>
      </c>
      <c r="D32" s="6" t="s">
        <v>451</v>
      </c>
      <c r="E32" s="6" t="s">
        <v>450</v>
      </c>
      <c r="F32" s="52">
        <v>4602</v>
      </c>
      <c r="G32" s="67">
        <f t="shared" si="0"/>
        <v>3819.66</v>
      </c>
    </row>
    <row r="33" spans="1:7">
      <c r="A33" s="25" t="s">
        <v>453</v>
      </c>
      <c r="B33" s="25" t="s">
        <v>454</v>
      </c>
      <c r="C33" s="6" t="s">
        <v>438</v>
      </c>
      <c r="D33" s="6" t="s">
        <v>455</v>
      </c>
      <c r="E33" s="6" t="s">
        <v>456</v>
      </c>
      <c r="F33" s="52">
        <v>578</v>
      </c>
      <c r="G33" s="67">
        <f t="shared" si="0"/>
        <v>479.73999999999995</v>
      </c>
    </row>
    <row r="34" spans="1:7">
      <c r="A34" s="25" t="s">
        <v>457</v>
      </c>
      <c r="B34" s="25" t="s">
        <v>458</v>
      </c>
      <c r="C34" s="6" t="s">
        <v>85</v>
      </c>
      <c r="D34" s="6" t="s">
        <v>459</v>
      </c>
      <c r="E34" s="6" t="s">
        <v>460</v>
      </c>
      <c r="F34" s="52">
        <v>2584</v>
      </c>
      <c r="G34" s="67">
        <f t="shared" si="0"/>
        <v>2144.7199999999998</v>
      </c>
    </row>
    <row r="35" spans="1:7">
      <c r="A35" s="25" t="s">
        <v>461</v>
      </c>
      <c r="B35" s="25" t="s">
        <v>462</v>
      </c>
      <c r="C35" s="6" t="s">
        <v>85</v>
      </c>
      <c r="D35" s="6" t="s">
        <v>463</v>
      </c>
      <c r="E35" s="6" t="s">
        <v>464</v>
      </c>
      <c r="F35" s="52">
        <v>18372</v>
      </c>
      <c r="G35" s="67">
        <f t="shared" si="0"/>
        <v>15248.759999999998</v>
      </c>
    </row>
    <row r="36" spans="1:7">
      <c r="A36" s="25" t="s">
        <v>467</v>
      </c>
      <c r="B36" s="25" t="s">
        <v>466</v>
      </c>
      <c r="C36" s="6" t="s">
        <v>85</v>
      </c>
      <c r="D36" s="6" t="s">
        <v>413</v>
      </c>
      <c r="E36" s="6" t="s">
        <v>465</v>
      </c>
      <c r="F36" s="52">
        <v>1312</v>
      </c>
      <c r="G36" s="67">
        <f t="shared" si="0"/>
        <v>1088.96</v>
      </c>
    </row>
    <row r="37" spans="1:7">
      <c r="A37" s="25" t="s">
        <v>469</v>
      </c>
      <c r="B37" s="25" t="s">
        <v>470</v>
      </c>
      <c r="C37" s="6" t="s">
        <v>468</v>
      </c>
      <c r="D37" s="6" t="s">
        <v>471</v>
      </c>
      <c r="E37" s="6" t="s">
        <v>472</v>
      </c>
      <c r="F37" s="52">
        <v>1049</v>
      </c>
      <c r="G37" s="67">
        <f t="shared" si="0"/>
        <v>870.67</v>
      </c>
    </row>
    <row r="38" spans="1:7" ht="15" customHeight="1">
      <c r="A38" s="157" t="s">
        <v>473</v>
      </c>
      <c r="B38" s="157"/>
      <c r="C38" s="157"/>
      <c r="D38" s="157"/>
      <c r="E38" s="157"/>
      <c r="F38" s="157"/>
      <c r="G38" s="157"/>
    </row>
    <row r="39" spans="1:7">
      <c r="A39" s="25" t="s">
        <v>474</v>
      </c>
      <c r="B39" s="25" t="s">
        <v>238</v>
      </c>
      <c r="C39" s="6"/>
      <c r="D39" s="6" t="s">
        <v>439</v>
      </c>
      <c r="E39" s="6" t="s">
        <v>475</v>
      </c>
      <c r="F39" s="52">
        <v>581</v>
      </c>
      <c r="G39" s="67">
        <f t="shared" si="0"/>
        <v>482.22999999999996</v>
      </c>
    </row>
    <row r="40" spans="1:7" ht="15" customHeight="1">
      <c r="A40" s="68" t="s">
        <v>476</v>
      </c>
      <c r="B40" s="68"/>
      <c r="C40" s="68"/>
      <c r="D40" s="68"/>
      <c r="E40" s="146"/>
      <c r="F40" s="146"/>
      <c r="G40" s="146"/>
    </row>
    <row r="41" spans="1:7">
      <c r="A41" s="68"/>
      <c r="B41" s="68"/>
      <c r="C41" s="68"/>
      <c r="D41" s="68"/>
      <c r="E41" s="164"/>
      <c r="F41" s="164"/>
      <c r="G41" s="164"/>
    </row>
    <row r="42" spans="1:7" ht="15" customHeight="1">
      <c r="A42" s="162" t="s">
        <v>477</v>
      </c>
      <c r="B42" s="163"/>
      <c r="C42" s="163"/>
      <c r="D42" s="163"/>
      <c r="E42" s="163"/>
      <c r="F42" s="163"/>
      <c r="G42" s="163"/>
    </row>
    <row r="43" spans="1:7">
      <c r="A43" s="162"/>
      <c r="B43" s="163"/>
      <c r="C43" s="163"/>
      <c r="D43" s="163"/>
      <c r="E43" s="163"/>
      <c r="F43" s="163"/>
      <c r="G43" s="163"/>
    </row>
    <row r="44" spans="1:7">
      <c r="A44" s="162"/>
      <c r="B44" s="163"/>
      <c r="C44" s="163"/>
      <c r="D44" s="163"/>
      <c r="E44" s="163"/>
      <c r="F44" s="163"/>
      <c r="G44" s="163"/>
    </row>
    <row r="45" spans="1:7">
      <c r="A45" s="162"/>
      <c r="B45" s="163"/>
      <c r="C45" s="163"/>
      <c r="D45" s="163"/>
      <c r="E45" s="163"/>
      <c r="F45" s="163"/>
      <c r="G45" s="163"/>
    </row>
    <row r="46" spans="1:7">
      <c r="A46" s="162"/>
      <c r="B46" s="163"/>
      <c r="C46" s="163"/>
      <c r="D46" s="163"/>
      <c r="E46" s="163"/>
      <c r="F46" s="163"/>
      <c r="G46" s="163"/>
    </row>
    <row r="47" spans="1:7">
      <c r="A47" s="162"/>
      <c r="B47" s="163"/>
      <c r="C47" s="163"/>
      <c r="D47" s="163"/>
      <c r="E47" s="163"/>
      <c r="F47" s="163"/>
      <c r="G47" s="163"/>
    </row>
    <row r="48" spans="1:7">
      <c r="A48" s="162"/>
      <c r="B48" s="163"/>
      <c r="C48" s="163"/>
      <c r="D48" s="163"/>
      <c r="E48" s="163"/>
      <c r="F48" s="163"/>
      <c r="G48" s="163"/>
    </row>
    <row r="49" spans="1:7">
      <c r="A49" s="162"/>
      <c r="B49" s="163"/>
      <c r="C49" s="163"/>
      <c r="D49" s="163"/>
      <c r="E49" s="163"/>
      <c r="F49" s="163"/>
      <c r="G49" s="163"/>
    </row>
    <row r="50" spans="1:7">
      <c r="A50" s="162"/>
      <c r="B50" s="163"/>
      <c r="C50" s="163"/>
      <c r="D50" s="163"/>
      <c r="E50" s="163"/>
      <c r="F50" s="163"/>
      <c r="G50" s="163"/>
    </row>
    <row r="51" spans="1:7">
      <c r="A51" s="162"/>
      <c r="B51" s="163"/>
      <c r="C51" s="163"/>
      <c r="D51" s="163"/>
      <c r="E51" s="163"/>
      <c r="F51" s="163"/>
      <c r="G51" s="163"/>
    </row>
    <row r="52" spans="1:7">
      <c r="A52" s="162"/>
      <c r="B52" s="163"/>
      <c r="C52" s="163"/>
      <c r="D52" s="163"/>
      <c r="E52" s="163"/>
      <c r="F52" s="163"/>
      <c r="G52" s="163"/>
    </row>
  </sheetData>
  <sheetProtection algorithmName="SHA-512" hashValue="SXZFTo15LAeqz3emZKGOcyg1w/vhgeIJm7ZTb/+e5Lv8hRsGGT1FQpCwGmDdpZ9qr/+m6eIToR9tf+PU3tS3CQ==" saltValue="C4PSGKq7rncw7hBovl1ggA==" spinCount="100000" sheet="1" formatCells="0" formatColumns="0" formatRows="0" insertColumns="0" insertRows="0" insertHyperlinks="0" deleteColumns="0" deleteRows="0" sort="0" autoFilter="0" pivotTables="0"/>
  <mergeCells count="4">
    <mergeCell ref="A38:G38"/>
    <mergeCell ref="A1:G11"/>
    <mergeCell ref="A42:G52"/>
    <mergeCell ref="E40:G41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I73"/>
  <sheetViews>
    <sheetView topLeftCell="A46" workbookViewId="0">
      <selection activeCell="K53" sqref="K53"/>
    </sheetView>
  </sheetViews>
  <sheetFormatPr defaultRowHeight="14.4"/>
  <cols>
    <col min="1" max="1" width="25.109375" style="27" customWidth="1"/>
    <col min="2" max="2" width="29.33203125" style="24" customWidth="1"/>
    <col min="3" max="3" width="17.44140625" style="2" customWidth="1"/>
    <col min="4" max="4" width="16.6640625" style="2" customWidth="1"/>
    <col min="5" max="5" width="17.109375" style="2" hidden="1" customWidth="1"/>
    <col min="6" max="6" width="12.88671875" customWidth="1"/>
  </cols>
  <sheetData>
    <row r="1" spans="1:9">
      <c r="A1" s="111"/>
      <c r="B1" s="112"/>
      <c r="C1" s="112"/>
      <c r="D1" s="112"/>
      <c r="E1" s="112"/>
      <c r="F1" s="112"/>
      <c r="G1" s="11"/>
      <c r="H1" s="11"/>
      <c r="I1" s="11"/>
    </row>
    <row r="2" spans="1:9">
      <c r="A2" s="111"/>
      <c r="B2" s="112"/>
      <c r="C2" s="112"/>
      <c r="D2" s="112"/>
      <c r="E2" s="112"/>
      <c r="F2" s="112"/>
      <c r="G2" s="11"/>
      <c r="H2" s="11"/>
      <c r="I2" s="11"/>
    </row>
    <row r="3" spans="1:9">
      <c r="A3" s="111"/>
      <c r="B3" s="112"/>
      <c r="C3" s="112"/>
      <c r="D3" s="112"/>
      <c r="E3" s="112"/>
      <c r="F3" s="112"/>
      <c r="G3" s="11"/>
      <c r="H3" s="11"/>
      <c r="I3" s="11"/>
    </row>
    <row r="4" spans="1:9">
      <c r="A4" s="111"/>
      <c r="B4" s="112"/>
      <c r="C4" s="112"/>
      <c r="D4" s="112"/>
      <c r="E4" s="112"/>
      <c r="F4" s="112"/>
      <c r="G4" s="11"/>
      <c r="H4" s="11"/>
      <c r="I4" s="11"/>
    </row>
    <row r="5" spans="1:9">
      <c r="A5" s="111"/>
      <c r="B5" s="112"/>
      <c r="C5" s="112"/>
      <c r="D5" s="112"/>
      <c r="E5" s="112"/>
      <c r="F5" s="112"/>
      <c r="G5" s="11"/>
      <c r="H5" s="11"/>
      <c r="I5" s="11"/>
    </row>
    <row r="6" spans="1:9">
      <c r="A6" s="111"/>
      <c r="B6" s="112"/>
      <c r="C6" s="112"/>
      <c r="D6" s="112"/>
      <c r="E6" s="112"/>
      <c r="F6" s="112"/>
      <c r="G6" s="11"/>
      <c r="H6" s="11"/>
      <c r="I6" s="11"/>
    </row>
    <row r="7" spans="1:9">
      <c r="A7" s="111"/>
      <c r="B7" s="112"/>
      <c r="C7" s="112"/>
      <c r="D7" s="112"/>
      <c r="E7" s="112"/>
      <c r="F7" s="112"/>
      <c r="G7" s="11"/>
      <c r="H7" s="11"/>
      <c r="I7" s="11"/>
    </row>
    <row r="8" spans="1:9">
      <c r="A8" s="111"/>
      <c r="B8" s="112"/>
      <c r="C8" s="112"/>
      <c r="D8" s="112"/>
      <c r="E8" s="112"/>
      <c r="F8" s="112"/>
      <c r="G8" s="11"/>
      <c r="H8" s="11"/>
      <c r="I8" s="11"/>
    </row>
    <row r="9" spans="1:9">
      <c r="A9" s="111"/>
      <c r="B9" s="112"/>
      <c r="C9" s="112"/>
      <c r="D9" s="112"/>
      <c r="E9" s="112"/>
      <c r="F9" s="112"/>
      <c r="G9" s="11"/>
      <c r="H9" s="11"/>
      <c r="I9" s="11"/>
    </row>
    <row r="10" spans="1:9">
      <c r="A10" s="113"/>
      <c r="B10" s="114"/>
      <c r="C10" s="114"/>
      <c r="D10" s="114"/>
      <c r="E10" s="114"/>
      <c r="F10" s="114"/>
      <c r="G10" s="11"/>
      <c r="H10" s="11"/>
      <c r="I10" s="11"/>
    </row>
    <row r="11" spans="1:9" s="3" customFormat="1" ht="28.8">
      <c r="A11" s="23" t="s">
        <v>64</v>
      </c>
      <c r="B11" s="23" t="s">
        <v>63</v>
      </c>
      <c r="C11" s="4" t="s">
        <v>65</v>
      </c>
      <c r="D11" s="4" t="s">
        <v>390</v>
      </c>
      <c r="E11" s="58" t="s">
        <v>1122</v>
      </c>
      <c r="F11" s="4" t="s">
        <v>1122</v>
      </c>
    </row>
    <row r="12" spans="1:9" s="3" customFormat="1">
      <c r="A12" s="165" t="s">
        <v>46</v>
      </c>
      <c r="B12" s="166"/>
      <c r="C12" s="166"/>
      <c r="D12" s="166"/>
      <c r="E12" s="166"/>
      <c r="F12" s="167"/>
    </row>
    <row r="13" spans="1:9">
      <c r="A13" s="26" t="s">
        <v>478</v>
      </c>
      <c r="B13" s="25" t="s">
        <v>563</v>
      </c>
      <c r="C13" s="10" t="s">
        <v>564</v>
      </c>
      <c r="D13" s="10" t="s">
        <v>575</v>
      </c>
      <c r="E13" s="53">
        <v>5200</v>
      </c>
      <c r="F13" s="61">
        <f>E13*0.83</f>
        <v>4316</v>
      </c>
    </row>
    <row r="14" spans="1:9" ht="28.8">
      <c r="A14" s="26" t="s">
        <v>479</v>
      </c>
      <c r="B14" s="25" t="s">
        <v>562</v>
      </c>
      <c r="C14" s="10" t="s">
        <v>2</v>
      </c>
      <c r="D14" s="10" t="s">
        <v>576</v>
      </c>
      <c r="E14" s="53">
        <v>1600</v>
      </c>
      <c r="F14" s="61">
        <f t="shared" ref="F14:F64" si="0">E14*0.83</f>
        <v>1328</v>
      </c>
    </row>
    <row r="15" spans="1:9">
      <c r="A15" s="26" t="s">
        <v>480</v>
      </c>
      <c r="B15" s="25" t="s">
        <v>561</v>
      </c>
      <c r="C15" s="10" t="s">
        <v>2</v>
      </c>
      <c r="D15" s="10">
        <v>0.5</v>
      </c>
      <c r="E15" s="53">
        <v>1520</v>
      </c>
      <c r="F15" s="61">
        <f t="shared" si="0"/>
        <v>1261.5999999999999</v>
      </c>
    </row>
    <row r="16" spans="1:9" ht="43.2">
      <c r="A16" s="26" t="s">
        <v>481</v>
      </c>
      <c r="B16" s="25" t="s">
        <v>560</v>
      </c>
      <c r="C16" s="10" t="s">
        <v>2</v>
      </c>
      <c r="D16" s="10" t="s">
        <v>577</v>
      </c>
      <c r="E16" s="53">
        <v>3400</v>
      </c>
      <c r="F16" s="61">
        <f t="shared" si="0"/>
        <v>2822</v>
      </c>
    </row>
    <row r="17" spans="1:6" ht="28.8">
      <c r="A17" s="26" t="s">
        <v>482</v>
      </c>
      <c r="B17" s="25" t="s">
        <v>559</v>
      </c>
      <c r="C17" s="10" t="s">
        <v>2</v>
      </c>
      <c r="D17" s="10" t="s">
        <v>578</v>
      </c>
      <c r="E17" s="53">
        <v>2280</v>
      </c>
      <c r="F17" s="61">
        <f t="shared" si="0"/>
        <v>1892.3999999999999</v>
      </c>
    </row>
    <row r="18" spans="1:6">
      <c r="A18" s="115" t="s">
        <v>483</v>
      </c>
      <c r="B18" s="116"/>
      <c r="C18" s="116"/>
      <c r="D18" s="116"/>
      <c r="E18" s="116"/>
      <c r="F18" s="117"/>
    </row>
    <row r="19" spans="1:6">
      <c r="A19" s="26" t="s">
        <v>484</v>
      </c>
      <c r="B19" s="25" t="s">
        <v>555</v>
      </c>
      <c r="C19" s="10" t="s">
        <v>565</v>
      </c>
      <c r="D19" s="10" t="s">
        <v>579</v>
      </c>
      <c r="E19" s="53">
        <v>6050</v>
      </c>
      <c r="F19" s="61">
        <f t="shared" si="0"/>
        <v>5021.5</v>
      </c>
    </row>
    <row r="20" spans="1:6" ht="28.8">
      <c r="A20" s="26" t="s">
        <v>485</v>
      </c>
      <c r="B20" s="25" t="s">
        <v>558</v>
      </c>
      <c r="C20" s="10" t="s">
        <v>2</v>
      </c>
      <c r="D20" s="10" t="s">
        <v>580</v>
      </c>
      <c r="E20" s="53">
        <v>1440</v>
      </c>
      <c r="F20" s="61">
        <f t="shared" si="0"/>
        <v>1195.2</v>
      </c>
    </row>
    <row r="21" spans="1:6" ht="28.8">
      <c r="A21" s="26" t="s">
        <v>486</v>
      </c>
      <c r="B21" s="25" t="s">
        <v>557</v>
      </c>
      <c r="C21" s="10" t="s">
        <v>2</v>
      </c>
      <c r="D21" s="10" t="s">
        <v>581</v>
      </c>
      <c r="E21" s="53">
        <v>6250</v>
      </c>
      <c r="F21" s="61">
        <f t="shared" si="0"/>
        <v>5187.5</v>
      </c>
    </row>
    <row r="22" spans="1:6" ht="28.8">
      <c r="A22" s="26" t="s">
        <v>487</v>
      </c>
      <c r="B22" s="25" t="s">
        <v>556</v>
      </c>
      <c r="C22" s="10" t="s">
        <v>2</v>
      </c>
      <c r="D22" s="10" t="s">
        <v>581</v>
      </c>
      <c r="E22" s="53">
        <v>1690</v>
      </c>
      <c r="F22" s="61">
        <f t="shared" si="0"/>
        <v>1402.7</v>
      </c>
    </row>
    <row r="23" spans="1:6">
      <c r="A23" s="115" t="s">
        <v>1</v>
      </c>
      <c r="B23" s="116"/>
      <c r="C23" s="116"/>
      <c r="D23" s="116"/>
      <c r="E23" s="116"/>
      <c r="F23" s="117"/>
    </row>
    <row r="24" spans="1:6">
      <c r="A24" s="26" t="s">
        <v>484</v>
      </c>
      <c r="B24" s="25" t="s">
        <v>555</v>
      </c>
      <c r="C24" s="10" t="s">
        <v>566</v>
      </c>
      <c r="D24" s="10" t="s">
        <v>582</v>
      </c>
      <c r="E24" s="53">
        <v>5900</v>
      </c>
      <c r="F24" s="61">
        <f t="shared" si="0"/>
        <v>4897</v>
      </c>
    </row>
    <row r="25" spans="1:6">
      <c r="A25" s="26" t="s">
        <v>488</v>
      </c>
      <c r="B25" s="25" t="s">
        <v>554</v>
      </c>
      <c r="C25" s="10" t="s">
        <v>2</v>
      </c>
      <c r="D25" s="10" t="s">
        <v>583</v>
      </c>
      <c r="E25" s="53">
        <v>1190</v>
      </c>
      <c r="F25" s="61">
        <f t="shared" si="0"/>
        <v>987.69999999999993</v>
      </c>
    </row>
    <row r="26" spans="1:6">
      <c r="A26" s="26" t="s">
        <v>489</v>
      </c>
      <c r="B26" s="25" t="s">
        <v>553</v>
      </c>
      <c r="C26" s="10" t="s">
        <v>2</v>
      </c>
      <c r="D26" s="10" t="s">
        <v>584</v>
      </c>
      <c r="E26" s="53">
        <v>7500</v>
      </c>
      <c r="F26" s="61">
        <f t="shared" si="0"/>
        <v>6225</v>
      </c>
    </row>
    <row r="27" spans="1:6" ht="28.8">
      <c r="A27" s="26" t="s">
        <v>490</v>
      </c>
      <c r="B27" s="25" t="s">
        <v>809</v>
      </c>
      <c r="C27" s="10" t="s">
        <v>2</v>
      </c>
      <c r="D27" s="10" t="s">
        <v>585</v>
      </c>
      <c r="E27" s="53">
        <v>3650</v>
      </c>
      <c r="F27" s="61">
        <f t="shared" si="0"/>
        <v>3029.5</v>
      </c>
    </row>
    <row r="28" spans="1:6">
      <c r="A28" s="26" t="s">
        <v>491</v>
      </c>
      <c r="B28" s="25" t="s">
        <v>552</v>
      </c>
      <c r="C28" s="10" t="s">
        <v>2</v>
      </c>
      <c r="D28" s="10" t="s">
        <v>586</v>
      </c>
      <c r="E28" s="53">
        <v>795</v>
      </c>
      <c r="F28" s="61">
        <f t="shared" si="0"/>
        <v>659.85</v>
      </c>
    </row>
    <row r="29" spans="1:6">
      <c r="A29" s="26" t="s">
        <v>492</v>
      </c>
      <c r="B29" s="25" t="s">
        <v>551</v>
      </c>
      <c r="C29" s="10" t="s">
        <v>2</v>
      </c>
      <c r="D29" s="10" t="s">
        <v>587</v>
      </c>
      <c r="E29" s="53">
        <v>3800</v>
      </c>
      <c r="F29" s="61">
        <f t="shared" si="0"/>
        <v>3154</v>
      </c>
    </row>
    <row r="30" spans="1:6">
      <c r="A30" s="115" t="s">
        <v>278</v>
      </c>
      <c r="B30" s="116"/>
      <c r="C30" s="116"/>
      <c r="D30" s="116"/>
      <c r="E30" s="116"/>
      <c r="F30" s="117"/>
    </row>
    <row r="31" spans="1:6">
      <c r="A31" s="26" t="s">
        <v>493</v>
      </c>
      <c r="B31" s="25" t="s">
        <v>550</v>
      </c>
      <c r="C31" s="10" t="s">
        <v>42</v>
      </c>
      <c r="D31" s="10"/>
      <c r="E31" s="53">
        <v>1960</v>
      </c>
      <c r="F31" s="61">
        <f t="shared" si="0"/>
        <v>1626.8</v>
      </c>
    </row>
    <row r="32" spans="1:6">
      <c r="A32" s="115" t="s">
        <v>280</v>
      </c>
      <c r="B32" s="116"/>
      <c r="C32" s="116"/>
      <c r="D32" s="116"/>
      <c r="E32" s="116"/>
      <c r="F32" s="117"/>
    </row>
    <row r="33" spans="1:6" ht="28.8">
      <c r="A33" s="26" t="s">
        <v>494</v>
      </c>
      <c r="B33" s="25" t="s">
        <v>1050</v>
      </c>
      <c r="C33" s="10" t="s">
        <v>2</v>
      </c>
      <c r="D33" s="10" t="s">
        <v>588</v>
      </c>
      <c r="E33" s="53">
        <v>1620</v>
      </c>
      <c r="F33" s="61">
        <f t="shared" si="0"/>
        <v>1344.6</v>
      </c>
    </row>
    <row r="34" spans="1:6" ht="28.8">
      <c r="A34" s="26" t="s">
        <v>495</v>
      </c>
      <c r="B34" s="25" t="s">
        <v>549</v>
      </c>
      <c r="C34" s="10" t="s">
        <v>2</v>
      </c>
      <c r="D34" s="10" t="s">
        <v>581</v>
      </c>
      <c r="E34" s="53">
        <v>1580</v>
      </c>
      <c r="F34" s="61">
        <f t="shared" si="0"/>
        <v>1311.3999999999999</v>
      </c>
    </row>
    <row r="35" spans="1:6">
      <c r="A35" s="26" t="s">
        <v>496</v>
      </c>
      <c r="B35" s="25" t="s">
        <v>548</v>
      </c>
      <c r="C35" s="10" t="s">
        <v>2</v>
      </c>
      <c r="D35" s="10">
        <v>0.25</v>
      </c>
      <c r="E35" s="53">
        <v>5200</v>
      </c>
      <c r="F35" s="61">
        <f t="shared" si="0"/>
        <v>4316</v>
      </c>
    </row>
    <row r="36" spans="1:6">
      <c r="A36" s="26" t="s">
        <v>497</v>
      </c>
      <c r="B36" s="25" t="s">
        <v>547</v>
      </c>
      <c r="C36" s="10" t="s">
        <v>2</v>
      </c>
      <c r="D36" s="10" t="s">
        <v>589</v>
      </c>
      <c r="E36" s="53">
        <v>2240</v>
      </c>
      <c r="F36" s="61">
        <f t="shared" si="0"/>
        <v>1859.1999999999998</v>
      </c>
    </row>
    <row r="37" spans="1:6">
      <c r="A37" s="26" t="s">
        <v>498</v>
      </c>
      <c r="B37" s="25" t="s">
        <v>546</v>
      </c>
      <c r="C37" s="10" t="s">
        <v>2</v>
      </c>
      <c r="D37" s="10" t="s">
        <v>580</v>
      </c>
      <c r="E37" s="53">
        <v>2960</v>
      </c>
      <c r="F37" s="61">
        <f t="shared" si="0"/>
        <v>2456.7999999999997</v>
      </c>
    </row>
    <row r="38" spans="1:6">
      <c r="A38" s="26" t="s">
        <v>499</v>
      </c>
      <c r="B38" s="25" t="s">
        <v>545</v>
      </c>
      <c r="C38" s="10" t="s">
        <v>567</v>
      </c>
      <c r="D38" s="10" t="s">
        <v>590</v>
      </c>
      <c r="E38" s="53">
        <v>9200</v>
      </c>
      <c r="F38" s="61">
        <f t="shared" si="0"/>
        <v>7636</v>
      </c>
    </row>
    <row r="39" spans="1:6">
      <c r="A39" s="26" t="s">
        <v>500</v>
      </c>
      <c r="B39" s="25" t="s">
        <v>544</v>
      </c>
      <c r="C39" s="10" t="s">
        <v>568</v>
      </c>
      <c r="D39" s="10" t="s">
        <v>591</v>
      </c>
      <c r="E39" s="53">
        <v>14760</v>
      </c>
      <c r="F39" s="61">
        <f t="shared" si="0"/>
        <v>12250.8</v>
      </c>
    </row>
    <row r="40" spans="1:6">
      <c r="A40" s="26" t="s">
        <v>501</v>
      </c>
      <c r="B40" s="25" t="s">
        <v>543</v>
      </c>
      <c r="C40" s="10" t="s">
        <v>569</v>
      </c>
      <c r="D40" s="10" t="s">
        <v>592</v>
      </c>
      <c r="E40" s="53">
        <v>3240</v>
      </c>
      <c r="F40" s="61">
        <f t="shared" si="0"/>
        <v>2689.2</v>
      </c>
    </row>
    <row r="41" spans="1:6" ht="43.2">
      <c r="A41" s="26" t="s">
        <v>502</v>
      </c>
      <c r="B41" s="25" t="s">
        <v>810</v>
      </c>
      <c r="C41" s="10" t="s">
        <v>570</v>
      </c>
      <c r="D41" s="10" t="s">
        <v>593</v>
      </c>
      <c r="E41" s="53">
        <v>4850</v>
      </c>
      <c r="F41" s="61">
        <f t="shared" si="0"/>
        <v>4025.5</v>
      </c>
    </row>
    <row r="42" spans="1:6">
      <c r="A42" s="26" t="s">
        <v>503</v>
      </c>
      <c r="B42" s="25" t="s">
        <v>542</v>
      </c>
      <c r="C42" s="10" t="s">
        <v>571</v>
      </c>
      <c r="D42" s="10">
        <v>0.12</v>
      </c>
      <c r="E42" s="53">
        <v>8700</v>
      </c>
      <c r="F42" s="61">
        <f t="shared" si="0"/>
        <v>7221</v>
      </c>
    </row>
    <row r="43" spans="1:6">
      <c r="A43" s="26" t="s">
        <v>504</v>
      </c>
      <c r="B43" s="25" t="s">
        <v>541</v>
      </c>
      <c r="C43" s="10" t="s">
        <v>2</v>
      </c>
      <c r="D43" s="10" t="s">
        <v>594</v>
      </c>
      <c r="E43" s="53">
        <v>2900</v>
      </c>
      <c r="F43" s="61">
        <f t="shared" si="0"/>
        <v>2407</v>
      </c>
    </row>
    <row r="44" spans="1:6" ht="43.2">
      <c r="A44" s="26" t="s">
        <v>505</v>
      </c>
      <c r="B44" s="25" t="s">
        <v>540</v>
      </c>
      <c r="C44" s="10" t="s">
        <v>2</v>
      </c>
      <c r="D44" s="10" t="s">
        <v>595</v>
      </c>
      <c r="E44" s="53">
        <v>4650</v>
      </c>
      <c r="F44" s="61">
        <f t="shared" si="0"/>
        <v>3859.5</v>
      </c>
    </row>
    <row r="45" spans="1:6">
      <c r="A45" s="26" t="s">
        <v>506</v>
      </c>
      <c r="B45" s="25" t="s">
        <v>416</v>
      </c>
      <c r="C45" s="10" t="s">
        <v>2</v>
      </c>
      <c r="D45" s="10" t="s">
        <v>596</v>
      </c>
      <c r="E45" s="53">
        <v>3300</v>
      </c>
      <c r="F45" s="61">
        <f t="shared" si="0"/>
        <v>2739</v>
      </c>
    </row>
    <row r="46" spans="1:6">
      <c r="A46" s="26" t="s">
        <v>507</v>
      </c>
      <c r="B46" s="25" t="s">
        <v>539</v>
      </c>
      <c r="C46" s="10" t="s">
        <v>568</v>
      </c>
      <c r="D46" s="10" t="s">
        <v>597</v>
      </c>
      <c r="E46" s="53">
        <v>48000</v>
      </c>
      <c r="F46" s="61">
        <f t="shared" si="0"/>
        <v>39840</v>
      </c>
    </row>
    <row r="47" spans="1:6" ht="28.8">
      <c r="A47" s="26" t="s">
        <v>508</v>
      </c>
      <c r="B47" s="25" t="s">
        <v>538</v>
      </c>
      <c r="C47" s="10" t="s">
        <v>2</v>
      </c>
      <c r="D47" s="10" t="s">
        <v>598</v>
      </c>
      <c r="E47" s="53">
        <v>2420</v>
      </c>
      <c r="F47" s="61">
        <f t="shared" si="0"/>
        <v>2008.6</v>
      </c>
    </row>
    <row r="48" spans="1:6" ht="28.8">
      <c r="A48" s="26" t="s">
        <v>509</v>
      </c>
      <c r="B48" s="25" t="s">
        <v>537</v>
      </c>
      <c r="C48" s="10" t="s">
        <v>572</v>
      </c>
      <c r="D48" s="10" t="s">
        <v>599</v>
      </c>
      <c r="E48" s="53">
        <v>19650</v>
      </c>
      <c r="F48" s="61">
        <f t="shared" si="0"/>
        <v>16309.5</v>
      </c>
    </row>
    <row r="49" spans="1:6" ht="43.2">
      <c r="A49" s="26" t="s">
        <v>510</v>
      </c>
      <c r="B49" s="25" t="s">
        <v>536</v>
      </c>
      <c r="C49" s="10" t="s">
        <v>573</v>
      </c>
      <c r="D49" s="10" t="s">
        <v>14</v>
      </c>
      <c r="E49" s="53">
        <v>21400</v>
      </c>
      <c r="F49" s="61">
        <f t="shared" si="0"/>
        <v>17762</v>
      </c>
    </row>
    <row r="50" spans="1:6">
      <c r="A50" s="26" t="s">
        <v>511</v>
      </c>
      <c r="B50" s="25" t="s">
        <v>535</v>
      </c>
      <c r="C50" s="10" t="s">
        <v>2</v>
      </c>
      <c r="D50" s="10" t="s">
        <v>577</v>
      </c>
      <c r="E50" s="53">
        <v>2100</v>
      </c>
      <c r="F50" s="61">
        <f t="shared" si="0"/>
        <v>1743</v>
      </c>
    </row>
    <row r="51" spans="1:6">
      <c r="A51" s="26" t="s">
        <v>512</v>
      </c>
      <c r="B51" s="25" t="s">
        <v>534</v>
      </c>
      <c r="C51" s="10" t="s">
        <v>571</v>
      </c>
      <c r="D51" s="10">
        <v>0.03</v>
      </c>
      <c r="E51" s="53">
        <v>35800</v>
      </c>
      <c r="F51" s="61">
        <f t="shared" si="0"/>
        <v>29714</v>
      </c>
    </row>
    <row r="52" spans="1:6" ht="28.8">
      <c r="A52" s="26" t="s">
        <v>513</v>
      </c>
      <c r="B52" s="25" t="s">
        <v>533</v>
      </c>
      <c r="C52" s="10" t="s">
        <v>2</v>
      </c>
      <c r="D52" s="10" t="s">
        <v>39</v>
      </c>
      <c r="E52" s="53">
        <v>1620</v>
      </c>
      <c r="F52" s="61">
        <f t="shared" si="0"/>
        <v>1344.6</v>
      </c>
    </row>
    <row r="53" spans="1:6" ht="57.6">
      <c r="A53" s="26" t="s">
        <v>514</v>
      </c>
      <c r="B53" s="25" t="s">
        <v>532</v>
      </c>
      <c r="C53" s="10" t="s">
        <v>2</v>
      </c>
      <c r="D53" s="10" t="s">
        <v>600</v>
      </c>
      <c r="E53" s="53">
        <v>2100</v>
      </c>
      <c r="F53" s="61">
        <f t="shared" si="0"/>
        <v>1743</v>
      </c>
    </row>
    <row r="54" spans="1:6" ht="28.8">
      <c r="A54" s="26" t="s">
        <v>515</v>
      </c>
      <c r="B54" s="25" t="s">
        <v>531</v>
      </c>
      <c r="C54" s="10" t="s">
        <v>2</v>
      </c>
      <c r="D54" s="10" t="s">
        <v>39</v>
      </c>
      <c r="E54" s="53">
        <v>1500</v>
      </c>
      <c r="F54" s="61">
        <f t="shared" si="0"/>
        <v>1245</v>
      </c>
    </row>
    <row r="55" spans="1:6" ht="43.2">
      <c r="A55" s="26" t="s">
        <v>516</v>
      </c>
      <c r="B55" s="25" t="s">
        <v>530</v>
      </c>
      <c r="C55" s="10" t="s">
        <v>2</v>
      </c>
      <c r="D55" s="10" t="s">
        <v>39</v>
      </c>
      <c r="E55" s="53">
        <v>1960</v>
      </c>
      <c r="F55" s="61">
        <f t="shared" si="0"/>
        <v>1626.8</v>
      </c>
    </row>
    <row r="56" spans="1:6">
      <c r="A56" s="69" t="s">
        <v>276</v>
      </c>
      <c r="B56" s="70"/>
      <c r="C56" s="70"/>
      <c r="D56" s="70"/>
      <c r="E56" s="70"/>
      <c r="F56" s="71"/>
    </row>
    <row r="57" spans="1:6">
      <c r="A57" s="26" t="s">
        <v>517</v>
      </c>
      <c r="B57" s="25" t="s">
        <v>529</v>
      </c>
      <c r="C57" s="10" t="s">
        <v>19</v>
      </c>
      <c r="D57" s="10" t="s">
        <v>601</v>
      </c>
      <c r="E57" s="53">
        <v>675</v>
      </c>
      <c r="F57" s="61">
        <f t="shared" si="0"/>
        <v>560.25</v>
      </c>
    </row>
    <row r="58" spans="1:6">
      <c r="A58" s="26" t="s">
        <v>518</v>
      </c>
      <c r="B58" s="25" t="s">
        <v>528</v>
      </c>
      <c r="C58" s="10" t="s">
        <v>19</v>
      </c>
      <c r="D58" s="10" t="s">
        <v>602</v>
      </c>
      <c r="E58" s="53">
        <v>720</v>
      </c>
      <c r="F58" s="61">
        <f t="shared" si="0"/>
        <v>597.6</v>
      </c>
    </row>
    <row r="59" spans="1:6">
      <c r="A59" s="26" t="s">
        <v>519</v>
      </c>
      <c r="B59" s="25" t="s">
        <v>527</v>
      </c>
      <c r="C59" s="10" t="s">
        <v>19</v>
      </c>
      <c r="D59" s="10" t="s">
        <v>603</v>
      </c>
      <c r="E59" s="53">
        <v>1320</v>
      </c>
      <c r="F59" s="61">
        <f t="shared" si="0"/>
        <v>1095.5999999999999</v>
      </c>
    </row>
    <row r="60" spans="1:6">
      <c r="A60" s="115" t="s">
        <v>62</v>
      </c>
      <c r="B60" s="116"/>
      <c r="C60" s="116"/>
      <c r="D60" s="116"/>
      <c r="E60" s="116"/>
      <c r="F60" s="117"/>
    </row>
    <row r="61" spans="1:6">
      <c r="A61" s="26" t="s">
        <v>520</v>
      </c>
      <c r="B61" s="25" t="s">
        <v>526</v>
      </c>
      <c r="C61" s="10" t="s">
        <v>2</v>
      </c>
      <c r="D61" s="10" t="s">
        <v>604</v>
      </c>
      <c r="E61" s="53">
        <v>2200</v>
      </c>
      <c r="F61" s="61">
        <f t="shared" si="0"/>
        <v>1826</v>
      </c>
    </row>
    <row r="62" spans="1:6" ht="28.8">
      <c r="A62" s="26" t="s">
        <v>521</v>
      </c>
      <c r="B62" s="25" t="s">
        <v>525</v>
      </c>
      <c r="C62" s="10" t="s">
        <v>574</v>
      </c>
      <c r="D62" s="10" t="s">
        <v>605</v>
      </c>
      <c r="E62" s="53">
        <v>850</v>
      </c>
      <c r="F62" s="61">
        <f t="shared" si="0"/>
        <v>705.5</v>
      </c>
    </row>
    <row r="63" spans="1:6">
      <c r="A63" s="115" t="s">
        <v>522</v>
      </c>
      <c r="B63" s="116"/>
      <c r="C63" s="116"/>
      <c r="D63" s="116"/>
      <c r="E63" s="116"/>
      <c r="F63" s="117"/>
    </row>
    <row r="64" spans="1:6">
      <c r="A64" s="26" t="s">
        <v>523</v>
      </c>
      <c r="B64" s="25" t="s">
        <v>524</v>
      </c>
      <c r="C64" s="10" t="s">
        <v>42</v>
      </c>
      <c r="D64" s="10" t="s">
        <v>606</v>
      </c>
      <c r="E64" s="53">
        <v>2600</v>
      </c>
      <c r="F64" s="61">
        <f t="shared" si="0"/>
        <v>2158</v>
      </c>
    </row>
    <row r="65" spans="1:6" ht="15" customHeight="1">
      <c r="A65" s="118" t="s">
        <v>477</v>
      </c>
      <c r="B65" s="118"/>
      <c r="C65" s="118"/>
      <c r="D65" s="118"/>
      <c r="E65" s="118"/>
      <c r="F65" s="118"/>
    </row>
    <row r="66" spans="1:6">
      <c r="A66" s="118"/>
      <c r="B66" s="118"/>
      <c r="C66" s="118"/>
      <c r="D66" s="118"/>
      <c r="E66" s="118"/>
      <c r="F66" s="118"/>
    </row>
    <row r="67" spans="1:6">
      <c r="A67" s="118"/>
      <c r="B67" s="118"/>
      <c r="C67" s="118"/>
      <c r="D67" s="118"/>
      <c r="E67" s="118"/>
      <c r="F67" s="118"/>
    </row>
    <row r="68" spans="1:6">
      <c r="A68" s="118"/>
      <c r="B68" s="118"/>
      <c r="C68" s="118"/>
      <c r="D68" s="118"/>
      <c r="E68" s="118"/>
      <c r="F68" s="118"/>
    </row>
    <row r="69" spans="1:6">
      <c r="A69" s="118"/>
      <c r="B69" s="118"/>
      <c r="C69" s="118"/>
      <c r="D69" s="118"/>
      <c r="E69" s="118"/>
      <c r="F69" s="118"/>
    </row>
    <row r="70" spans="1:6">
      <c r="A70" s="118"/>
      <c r="B70" s="118"/>
      <c r="C70" s="118"/>
      <c r="D70" s="118"/>
      <c r="E70" s="118"/>
      <c r="F70" s="118"/>
    </row>
    <row r="71" spans="1:6">
      <c r="A71" s="118"/>
      <c r="B71" s="118"/>
      <c r="C71" s="118"/>
      <c r="D71" s="118"/>
      <c r="E71" s="118"/>
      <c r="F71" s="118"/>
    </row>
    <row r="72" spans="1:6">
      <c r="A72" s="118"/>
      <c r="B72" s="118"/>
      <c r="C72" s="118"/>
      <c r="D72" s="118"/>
      <c r="E72" s="118"/>
      <c r="F72" s="118"/>
    </row>
    <row r="73" spans="1:6">
      <c r="A73" s="118"/>
      <c r="B73" s="118"/>
      <c r="C73" s="118"/>
      <c r="D73" s="118"/>
      <c r="E73" s="118"/>
      <c r="F73" s="118"/>
    </row>
  </sheetData>
  <sheetProtection algorithmName="SHA-512" hashValue="ZwQzkknWgGqc7d+If09/wUXkdGj4ReoEDGncLYifAySHAjQUZTvo28N2M6MQsNqPbzeOFcRjmKihlm7qepj0iA==" saltValue="SfV7W9E9oOMhZ/VFpdy8Cw==" spinCount="100000" sheet="1" formatCells="0" formatColumns="0" formatRows="0" insertColumns="0" insertRows="0" insertHyperlinks="0" deleteColumns="0" deleteRows="0" sort="0" autoFilter="0" pivotTables="0"/>
  <mergeCells count="9">
    <mergeCell ref="A32:F32"/>
    <mergeCell ref="A60:F60"/>
    <mergeCell ref="A63:F63"/>
    <mergeCell ref="A65:F73"/>
    <mergeCell ref="A1:F10"/>
    <mergeCell ref="A12:F12"/>
    <mergeCell ref="A18:F18"/>
    <mergeCell ref="A23:F23"/>
    <mergeCell ref="A30:F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НПК Химия</vt:lpstr>
      <vt:lpstr>Щелково Агрохим </vt:lpstr>
      <vt:lpstr>АгроХимИнвест</vt:lpstr>
      <vt:lpstr>Syngenta</vt:lpstr>
      <vt:lpstr>Bayer</vt:lpstr>
      <vt:lpstr>Basf</vt:lpstr>
      <vt:lpstr>Du Pont</vt:lpstr>
      <vt:lpstr>Zemlyakoff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2019-07-04T12:29:45Z</dcterms:modified>
</cp:coreProperties>
</file>